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40" windowHeight="865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<sst xmlns="http://schemas.openxmlformats.org/spreadsheetml/2006/main" count="284" uniqueCount="68">
  <si>
    <t>Letní liga dvojic 2022</t>
  </si>
  <si>
    <t>Pořadí</t>
  </si>
  <si>
    <t xml:space="preserve">Jméno </t>
  </si>
  <si>
    <t>1.hra</t>
  </si>
  <si>
    <t>2.hra</t>
  </si>
  <si>
    <t>3.hra</t>
  </si>
  <si>
    <t>Průměr na hand.</t>
  </si>
  <si>
    <t>Handicap</t>
  </si>
  <si>
    <t>Součet</t>
  </si>
  <si>
    <t>Součet + handicap</t>
  </si>
  <si>
    <t>Součet dvojice</t>
  </si>
  <si>
    <t>Dvojice vč.hand.</t>
  </si>
  <si>
    <t>m</t>
  </si>
  <si>
    <t>Kos Jan</t>
  </si>
  <si>
    <t>Drha Jiří</t>
  </si>
  <si>
    <t>Hajný Michal</t>
  </si>
  <si>
    <t>Ťoupal František</t>
  </si>
  <si>
    <t>Novotný Jarda</t>
  </si>
  <si>
    <t>Melcr Šimon</t>
  </si>
  <si>
    <t>Molnar Claudiu</t>
  </si>
  <si>
    <t>Roinita Claudiu</t>
  </si>
  <si>
    <t>Stadnic Denis</t>
  </si>
  <si>
    <t>mr</t>
  </si>
  <si>
    <t>Molnar</t>
  </si>
  <si>
    <t>Nejvyšší nához 1 hra</t>
  </si>
  <si>
    <t>Nejvyšší nához 3 hry</t>
  </si>
  <si>
    <t>Krch Míra</t>
  </si>
  <si>
    <t>Homolka Jiří</t>
  </si>
  <si>
    <t>Treistaru Nikolas</t>
  </si>
  <si>
    <t>Nejlepší rovináři</t>
  </si>
  <si>
    <t>Molnar Sebastian</t>
  </si>
  <si>
    <t>Molnar Ioan</t>
  </si>
  <si>
    <t>Kat.</t>
  </si>
  <si>
    <t>Vysvětlivky sloupec Kategorie:</t>
  </si>
  <si>
    <t>ž - ženská dv.</t>
  </si>
  <si>
    <t>s - smíšená dv.</t>
  </si>
  <si>
    <t>m - mužská dvojice,</t>
  </si>
  <si>
    <t>mr - oba rovináři</t>
  </si>
  <si>
    <t>Doležal Jakub</t>
  </si>
  <si>
    <t>Doležal Jiří</t>
  </si>
  <si>
    <t>Glézlová Šárka</t>
  </si>
  <si>
    <t>Glézl Jarda</t>
  </si>
  <si>
    <t>Štumpa Zdeněk</t>
  </si>
  <si>
    <t>Čikeš Milan</t>
  </si>
  <si>
    <t>sr</t>
  </si>
  <si>
    <t>Nejlepší smíšená dvojice</t>
  </si>
  <si>
    <t>Filip Dvořák</t>
  </si>
  <si>
    <t>Jirka Uhlíř</t>
  </si>
  <si>
    <t>Uhlíř</t>
  </si>
  <si>
    <t>Uhlíř Jirka</t>
  </si>
  <si>
    <t>s</t>
  </si>
  <si>
    <t>Květinská Lucka</t>
  </si>
  <si>
    <t>Stupka Karel</t>
  </si>
  <si>
    <t>Veselý Míra</t>
  </si>
  <si>
    <t>Čekal Filip</t>
  </si>
  <si>
    <t>Vondra Josef</t>
  </si>
  <si>
    <t>Kocmanová Jana</t>
  </si>
  <si>
    <t>Jirků Milan</t>
  </si>
  <si>
    <t>Pacovský Petr</t>
  </si>
  <si>
    <t>Frýbort Otakar</t>
  </si>
  <si>
    <t>Frýbortová Marie</t>
  </si>
  <si>
    <t>Čásenský Petr</t>
  </si>
  <si>
    <t>Mesiarik Andrej</t>
  </si>
  <si>
    <t>Maštera Tomáš</t>
  </si>
  <si>
    <t>Dvořák Filip</t>
  </si>
  <si>
    <t>Butal Jarda</t>
  </si>
  <si>
    <t>Konečné výsledky</t>
  </si>
  <si>
    <t>Restarty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</si>
</sst>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</numFmts>
  <fonts count="10">
    <font>
      <sz val="11"/>
      <name val="Arial"/>
      <family val="0"/>
    </font>
    <font>
      <b/>
      <sz val="11"/>
      <name val="Arial"/>
      <family val="2"/>
    </font>
    <font>
      <b/>
      <sz val="2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u val="single"/>
      <sz val="22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4" borderId="0" xfId="0" applyFill="1" applyAlignment="1">
      <alignment/>
    </xf>
    <xf numFmtId="0" fontId="0" fillId="0" borderId="0" xfId="0" applyFill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2" borderId="0" xfId="0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2"/>
  <sheetViews>
    <sheetView tabSelected="1" workbookViewId="0" topLeftCell="A1">
      <selection activeCell="D79" sqref="D79"/>
    </sheetView>
  </sheetViews>
  <sheetFormatPr defaultColWidth="9.00390625" defaultRowHeight="14.25"/>
  <cols>
    <col min="1" max="1" width="8.25390625" style="2" customWidth="1"/>
    <col min="2" max="2" width="22.125" style="1" customWidth="1"/>
    <col min="3" max="3" width="3.75390625" style="1" customWidth="1"/>
    <col min="4" max="4" width="7.375" style="1" customWidth="1"/>
    <col min="5" max="5" width="4.875" style="1" customWidth="1"/>
    <col min="6" max="8" width="6.50390625" style="1" customWidth="1"/>
    <col min="9" max="9" width="8.875" style="1" bestFit="1" customWidth="1"/>
    <col min="10" max="10" width="8.25390625" style="1" bestFit="1" customWidth="1"/>
    <col min="11" max="11" width="7.375" style="1" bestFit="1" customWidth="1"/>
    <col min="12" max="12" width="10.25390625" style="2" customWidth="1"/>
    <col min="13" max="13" width="1.00390625" style="0" customWidth="1"/>
    <col min="15" max="15" width="3.75390625" style="0" customWidth="1"/>
  </cols>
  <sheetData>
    <row r="1" spans="1:9" ht="39.75" customHeight="1">
      <c r="A1" s="41"/>
      <c r="B1" s="42" t="s">
        <v>0</v>
      </c>
      <c r="C1" s="3"/>
      <c r="H1" s="53" t="s">
        <v>66</v>
      </c>
      <c r="I1" s="49"/>
    </row>
    <row r="2" spans="2:3" ht="12" customHeight="1">
      <c r="B2" s="3"/>
      <c r="C2" s="3"/>
    </row>
    <row r="3" spans="2:10" ht="15.75" customHeight="1">
      <c r="B3" s="2" t="s">
        <v>33</v>
      </c>
      <c r="C3" s="3"/>
      <c r="E3" s="1" t="s">
        <v>36</v>
      </c>
      <c r="H3" s="1" t="s">
        <v>35</v>
      </c>
      <c r="J3" s="1" t="s">
        <v>34</v>
      </c>
    </row>
    <row r="4" spans="2:6" ht="15.75" customHeight="1">
      <c r="B4" s="2"/>
      <c r="C4" s="3"/>
      <c r="D4" s="44"/>
      <c r="E4" s="44" t="s">
        <v>37</v>
      </c>
      <c r="F4" s="44"/>
    </row>
    <row r="5" ht="9.75" customHeight="1" thickBot="1"/>
    <row r="6" spans="1:16" ht="30.75" customHeight="1" thickBot="1">
      <c r="A6" s="24" t="s">
        <v>1</v>
      </c>
      <c r="B6" s="24" t="s">
        <v>2</v>
      </c>
      <c r="C6" s="40" t="s">
        <v>32</v>
      </c>
      <c r="D6" s="25" t="s">
        <v>6</v>
      </c>
      <c r="E6" s="26" t="s">
        <v>7</v>
      </c>
      <c r="F6" s="27" t="s">
        <v>3</v>
      </c>
      <c r="G6" s="28" t="s">
        <v>4</v>
      </c>
      <c r="H6" s="29" t="s">
        <v>5</v>
      </c>
      <c r="I6" s="27" t="s">
        <v>8</v>
      </c>
      <c r="J6" s="33" t="s">
        <v>9</v>
      </c>
      <c r="K6" s="32" t="s">
        <v>10</v>
      </c>
      <c r="L6" s="30" t="s">
        <v>11</v>
      </c>
      <c r="M6" s="1"/>
      <c r="N6" s="31" t="s">
        <v>24</v>
      </c>
      <c r="O6" s="1"/>
      <c r="P6" s="31" t="s">
        <v>25</v>
      </c>
    </row>
    <row r="7" spans="1:16" ht="17.25" customHeight="1">
      <c r="A7" s="37">
        <v>1</v>
      </c>
      <c r="B7" s="6" t="s">
        <v>18</v>
      </c>
      <c r="C7" s="8" t="s">
        <v>12</v>
      </c>
      <c r="D7" s="22">
        <v>136</v>
      </c>
      <c r="E7" s="17">
        <f aca="true" t="shared" si="0" ref="E7:E38">IF((185-D7)*66%&lt;0,0,ROUND((185-D7)*66%,0))</f>
        <v>32</v>
      </c>
      <c r="F7" s="22">
        <v>185</v>
      </c>
      <c r="G7" s="7">
        <v>162</v>
      </c>
      <c r="H7" s="17">
        <v>167</v>
      </c>
      <c r="I7" s="22">
        <f aca="true" t="shared" si="1" ref="I7:I38">F7+G7+H7</f>
        <v>514</v>
      </c>
      <c r="J7" s="19">
        <f aca="true" t="shared" si="2" ref="J7:J38">3*E7+F7+G7+H7</f>
        <v>610</v>
      </c>
      <c r="K7" s="22">
        <f>I7+I8</f>
        <v>1180</v>
      </c>
      <c r="L7" s="34">
        <f>J7+J8</f>
        <v>1276</v>
      </c>
      <c r="N7" s="4">
        <f>MAX(F7:H284)</f>
        <v>279</v>
      </c>
      <c r="P7" s="4">
        <f>MAX(I7:I284)</f>
        <v>666</v>
      </c>
    </row>
    <row r="8" spans="1:16" ht="17.25" customHeight="1" thickBot="1">
      <c r="A8" s="38"/>
      <c r="B8" s="13" t="s">
        <v>49</v>
      </c>
      <c r="C8" s="14" t="s">
        <v>12</v>
      </c>
      <c r="D8" s="15">
        <v>190</v>
      </c>
      <c r="E8" s="16">
        <f t="shared" si="0"/>
        <v>0</v>
      </c>
      <c r="F8" s="15">
        <v>197</v>
      </c>
      <c r="G8" s="12">
        <v>233</v>
      </c>
      <c r="H8" s="16">
        <v>236</v>
      </c>
      <c r="I8" s="23">
        <f t="shared" si="1"/>
        <v>666</v>
      </c>
      <c r="J8" s="21">
        <f t="shared" si="2"/>
        <v>666</v>
      </c>
      <c r="K8" s="15">
        <f>K7</f>
        <v>1180</v>
      </c>
      <c r="L8" s="35">
        <f>L7</f>
        <v>1276</v>
      </c>
      <c r="N8" s="5" t="s">
        <v>23</v>
      </c>
      <c r="P8" s="5" t="s">
        <v>48</v>
      </c>
    </row>
    <row r="9" spans="1:12" ht="17.25" customHeight="1">
      <c r="A9" s="37">
        <v>2</v>
      </c>
      <c r="B9" s="6" t="s">
        <v>19</v>
      </c>
      <c r="C9" s="8" t="s">
        <v>12</v>
      </c>
      <c r="D9" s="22">
        <v>170</v>
      </c>
      <c r="E9" s="17">
        <f t="shared" si="0"/>
        <v>10</v>
      </c>
      <c r="F9" s="22">
        <v>204</v>
      </c>
      <c r="G9" s="7">
        <v>192</v>
      </c>
      <c r="H9" s="17">
        <v>190</v>
      </c>
      <c r="I9" s="22">
        <f t="shared" si="1"/>
        <v>586</v>
      </c>
      <c r="J9" s="19">
        <f t="shared" si="2"/>
        <v>616</v>
      </c>
      <c r="K9" s="22">
        <f>I9+I10</f>
        <v>1119</v>
      </c>
      <c r="L9" s="34">
        <f>J9+J10</f>
        <v>1218</v>
      </c>
    </row>
    <row r="10" spans="1:12" ht="17.25" customHeight="1" thickBot="1">
      <c r="A10" s="39"/>
      <c r="B10" s="9" t="s">
        <v>43</v>
      </c>
      <c r="C10" s="11" t="s">
        <v>12</v>
      </c>
      <c r="D10" s="23">
        <v>150</v>
      </c>
      <c r="E10" s="18">
        <f t="shared" si="0"/>
        <v>23</v>
      </c>
      <c r="F10" s="23">
        <v>179</v>
      </c>
      <c r="G10" s="10">
        <v>180</v>
      </c>
      <c r="H10" s="18">
        <v>174</v>
      </c>
      <c r="I10" s="23">
        <f t="shared" si="1"/>
        <v>533</v>
      </c>
      <c r="J10" s="20">
        <f t="shared" si="2"/>
        <v>602</v>
      </c>
      <c r="K10" s="23">
        <f>K9</f>
        <v>1119</v>
      </c>
      <c r="L10" s="36">
        <f>L9</f>
        <v>1218</v>
      </c>
    </row>
    <row r="11" spans="1:12" ht="17.25" customHeight="1">
      <c r="A11" s="38">
        <v>3</v>
      </c>
      <c r="B11" s="13" t="s">
        <v>26</v>
      </c>
      <c r="C11" s="14" t="s">
        <v>12</v>
      </c>
      <c r="D11" s="15">
        <v>171</v>
      </c>
      <c r="E11" s="16">
        <f t="shared" si="0"/>
        <v>9</v>
      </c>
      <c r="F11" s="15">
        <v>174</v>
      </c>
      <c r="G11" s="12">
        <v>154</v>
      </c>
      <c r="H11" s="16">
        <v>179</v>
      </c>
      <c r="I11" s="15">
        <f t="shared" si="1"/>
        <v>507</v>
      </c>
      <c r="J11" s="21">
        <f t="shared" si="2"/>
        <v>534</v>
      </c>
      <c r="K11" s="15">
        <f>I11+I12</f>
        <v>1145</v>
      </c>
      <c r="L11" s="35">
        <f>J11+J12</f>
        <v>1202</v>
      </c>
    </row>
    <row r="12" spans="1:12" ht="17.25" customHeight="1" thickBot="1">
      <c r="A12" s="38"/>
      <c r="B12" s="13" t="s">
        <v>19</v>
      </c>
      <c r="C12" s="14" t="s">
        <v>12</v>
      </c>
      <c r="D12" s="15">
        <v>170</v>
      </c>
      <c r="E12" s="16">
        <f t="shared" si="0"/>
        <v>10</v>
      </c>
      <c r="F12" s="15">
        <v>192</v>
      </c>
      <c r="G12" s="12">
        <v>167</v>
      </c>
      <c r="H12" s="16">
        <v>279</v>
      </c>
      <c r="I12" s="15">
        <f t="shared" si="1"/>
        <v>638</v>
      </c>
      <c r="J12" s="21">
        <f t="shared" si="2"/>
        <v>668</v>
      </c>
      <c r="K12" s="15">
        <f>K11</f>
        <v>1145</v>
      </c>
      <c r="L12" s="35">
        <f>L11</f>
        <v>1202</v>
      </c>
    </row>
    <row r="13" spans="1:12" ht="17.25" customHeight="1">
      <c r="A13" s="37">
        <v>4</v>
      </c>
      <c r="B13" s="6" t="s">
        <v>42</v>
      </c>
      <c r="C13" s="8" t="s">
        <v>12</v>
      </c>
      <c r="D13" s="22">
        <v>156</v>
      </c>
      <c r="E13" s="17">
        <f t="shared" si="0"/>
        <v>19</v>
      </c>
      <c r="F13" s="22">
        <v>166</v>
      </c>
      <c r="G13" s="7">
        <v>189</v>
      </c>
      <c r="H13" s="17">
        <v>183</v>
      </c>
      <c r="I13" s="22">
        <f t="shared" si="1"/>
        <v>538</v>
      </c>
      <c r="J13" s="19">
        <f t="shared" si="2"/>
        <v>595</v>
      </c>
      <c r="K13" s="22">
        <f>I13+I14</f>
        <v>1068</v>
      </c>
      <c r="L13" s="34">
        <f>J13+J14</f>
        <v>1194</v>
      </c>
    </row>
    <row r="14" spans="1:12" ht="17.25" customHeight="1" thickBot="1">
      <c r="A14" s="39"/>
      <c r="B14" s="9" t="s">
        <v>43</v>
      </c>
      <c r="C14" s="11" t="s">
        <v>12</v>
      </c>
      <c r="D14" s="23">
        <v>150</v>
      </c>
      <c r="E14" s="18">
        <f t="shared" si="0"/>
        <v>23</v>
      </c>
      <c r="F14" s="23">
        <v>185</v>
      </c>
      <c r="G14" s="10">
        <v>189</v>
      </c>
      <c r="H14" s="18">
        <v>156</v>
      </c>
      <c r="I14" s="23">
        <f t="shared" si="1"/>
        <v>530</v>
      </c>
      <c r="J14" s="20">
        <f t="shared" si="2"/>
        <v>599</v>
      </c>
      <c r="K14" s="23">
        <f>K13</f>
        <v>1068</v>
      </c>
      <c r="L14" s="36">
        <f>L13</f>
        <v>1194</v>
      </c>
    </row>
    <row r="15" spans="1:12" ht="17.25" customHeight="1">
      <c r="A15" s="38">
        <v>5</v>
      </c>
      <c r="B15" s="13" t="s">
        <v>21</v>
      </c>
      <c r="C15" s="14" t="s">
        <v>12</v>
      </c>
      <c r="D15" s="15">
        <v>159</v>
      </c>
      <c r="E15" s="16">
        <f t="shared" si="0"/>
        <v>17</v>
      </c>
      <c r="F15" s="15">
        <v>138</v>
      </c>
      <c r="G15" s="12">
        <v>150</v>
      </c>
      <c r="H15" s="16">
        <v>181</v>
      </c>
      <c r="I15" s="15">
        <f t="shared" si="1"/>
        <v>469</v>
      </c>
      <c r="J15" s="21">
        <f t="shared" si="2"/>
        <v>520</v>
      </c>
      <c r="K15" s="15">
        <f>I15+I16</f>
        <v>1095</v>
      </c>
      <c r="L15" s="35">
        <f>J15+J16</f>
        <v>1176</v>
      </c>
    </row>
    <row r="16" spans="1:12" ht="17.25" customHeight="1" thickBot="1">
      <c r="A16" s="38"/>
      <c r="B16" s="13" t="s">
        <v>19</v>
      </c>
      <c r="C16" s="14" t="s">
        <v>12</v>
      </c>
      <c r="D16" s="15">
        <v>170</v>
      </c>
      <c r="E16" s="16">
        <f t="shared" si="0"/>
        <v>10</v>
      </c>
      <c r="F16" s="15">
        <v>234</v>
      </c>
      <c r="G16" s="12">
        <v>232</v>
      </c>
      <c r="H16" s="16">
        <v>160</v>
      </c>
      <c r="I16" s="15">
        <f t="shared" si="1"/>
        <v>626</v>
      </c>
      <c r="J16" s="21">
        <f t="shared" si="2"/>
        <v>656</v>
      </c>
      <c r="K16" s="15">
        <f>K15</f>
        <v>1095</v>
      </c>
      <c r="L16" s="35">
        <f>L15</f>
        <v>1176</v>
      </c>
    </row>
    <row r="17" spans="1:16" ht="17.25" customHeight="1">
      <c r="A17" s="37">
        <v>6</v>
      </c>
      <c r="B17" s="50" t="s">
        <v>40</v>
      </c>
      <c r="C17" s="8" t="s">
        <v>50</v>
      </c>
      <c r="D17" s="22">
        <v>135</v>
      </c>
      <c r="E17" s="17">
        <f t="shared" si="0"/>
        <v>33</v>
      </c>
      <c r="F17" s="22">
        <v>142</v>
      </c>
      <c r="G17" s="7">
        <v>175</v>
      </c>
      <c r="H17" s="17">
        <v>179</v>
      </c>
      <c r="I17" s="22">
        <f t="shared" si="1"/>
        <v>496</v>
      </c>
      <c r="J17" s="19">
        <f t="shared" si="2"/>
        <v>595</v>
      </c>
      <c r="K17" s="22">
        <f>I17+I18</f>
        <v>1072</v>
      </c>
      <c r="L17" s="34">
        <f>J17+J18</f>
        <v>1171</v>
      </c>
      <c r="N17" s="46" t="s">
        <v>45</v>
      </c>
      <c r="O17" s="46"/>
      <c r="P17" s="46"/>
    </row>
    <row r="18" spans="1:12" ht="17.25" customHeight="1" thickBot="1">
      <c r="A18" s="39"/>
      <c r="B18" s="51" t="s">
        <v>49</v>
      </c>
      <c r="C18" s="11" t="s">
        <v>50</v>
      </c>
      <c r="D18" s="23">
        <v>190</v>
      </c>
      <c r="E18" s="18">
        <f t="shared" si="0"/>
        <v>0</v>
      </c>
      <c r="F18" s="23">
        <v>186</v>
      </c>
      <c r="G18" s="10">
        <v>177</v>
      </c>
      <c r="H18" s="18">
        <v>213</v>
      </c>
      <c r="I18" s="23">
        <f t="shared" si="1"/>
        <v>576</v>
      </c>
      <c r="J18" s="20">
        <f t="shared" si="2"/>
        <v>576</v>
      </c>
      <c r="K18" s="23">
        <f>K17</f>
        <v>1072</v>
      </c>
      <c r="L18" s="36">
        <f>L17</f>
        <v>1171</v>
      </c>
    </row>
    <row r="19" spans="1:12" ht="17.25" customHeight="1">
      <c r="A19" s="37">
        <v>7</v>
      </c>
      <c r="B19" s="6" t="s">
        <v>38</v>
      </c>
      <c r="C19" s="8" t="s">
        <v>12</v>
      </c>
      <c r="D19" s="22">
        <v>125</v>
      </c>
      <c r="E19" s="17">
        <f t="shared" si="0"/>
        <v>40</v>
      </c>
      <c r="F19" s="22">
        <v>153</v>
      </c>
      <c r="G19" s="7">
        <v>185</v>
      </c>
      <c r="H19" s="17">
        <v>169</v>
      </c>
      <c r="I19" s="22">
        <f t="shared" si="1"/>
        <v>507</v>
      </c>
      <c r="J19" s="19">
        <f t="shared" si="2"/>
        <v>627</v>
      </c>
      <c r="K19" s="22">
        <f>I19+I20</f>
        <v>967</v>
      </c>
      <c r="L19" s="34">
        <f>J19+J20</f>
        <v>1162</v>
      </c>
    </row>
    <row r="20" spans="1:12" ht="17.25" customHeight="1" thickBot="1">
      <c r="A20" s="38"/>
      <c r="B20" s="13" t="s">
        <v>39</v>
      </c>
      <c r="C20" s="14" t="s">
        <v>12</v>
      </c>
      <c r="D20" s="15">
        <v>147</v>
      </c>
      <c r="E20" s="16">
        <f t="shared" si="0"/>
        <v>25</v>
      </c>
      <c r="F20" s="15">
        <v>172</v>
      </c>
      <c r="G20" s="12">
        <v>148</v>
      </c>
      <c r="H20" s="16">
        <v>140</v>
      </c>
      <c r="I20" s="15">
        <f t="shared" si="1"/>
        <v>460</v>
      </c>
      <c r="J20" s="21">
        <f t="shared" si="2"/>
        <v>535</v>
      </c>
      <c r="K20" s="15">
        <f>K19</f>
        <v>967</v>
      </c>
      <c r="L20" s="35">
        <f>L19</f>
        <v>1162</v>
      </c>
    </row>
    <row r="21" spans="1:12" ht="17.25" customHeight="1">
      <c r="A21" s="37">
        <v>8</v>
      </c>
      <c r="B21" s="6" t="s">
        <v>43</v>
      </c>
      <c r="C21" s="8" t="s">
        <v>12</v>
      </c>
      <c r="D21" s="22">
        <v>150</v>
      </c>
      <c r="E21" s="17">
        <f t="shared" si="0"/>
        <v>23</v>
      </c>
      <c r="F21" s="22">
        <v>202</v>
      </c>
      <c r="G21" s="7">
        <v>140</v>
      </c>
      <c r="H21" s="17">
        <v>184</v>
      </c>
      <c r="I21" s="22">
        <f t="shared" si="1"/>
        <v>526</v>
      </c>
      <c r="J21" s="19">
        <f t="shared" si="2"/>
        <v>595</v>
      </c>
      <c r="K21" s="22">
        <f>I21+I22</f>
        <v>1048</v>
      </c>
      <c r="L21" s="34">
        <f>J21+J22</f>
        <v>1132</v>
      </c>
    </row>
    <row r="22" spans="1:12" ht="17.25" customHeight="1" thickBot="1">
      <c r="A22" s="39"/>
      <c r="B22" s="9" t="s">
        <v>65</v>
      </c>
      <c r="C22" s="11" t="s">
        <v>12</v>
      </c>
      <c r="D22" s="23">
        <v>177</v>
      </c>
      <c r="E22" s="18">
        <f t="shared" si="0"/>
        <v>5</v>
      </c>
      <c r="F22" s="23">
        <v>157</v>
      </c>
      <c r="G22" s="10">
        <v>186</v>
      </c>
      <c r="H22" s="18">
        <v>179</v>
      </c>
      <c r="I22" s="23">
        <f t="shared" si="1"/>
        <v>522</v>
      </c>
      <c r="J22" s="20">
        <f t="shared" si="2"/>
        <v>537</v>
      </c>
      <c r="K22" s="23">
        <f>K21</f>
        <v>1048</v>
      </c>
      <c r="L22" s="36">
        <f>L21</f>
        <v>1132</v>
      </c>
    </row>
    <row r="23" spans="1:12" ht="17.25" customHeight="1">
      <c r="A23" s="38">
        <v>9</v>
      </c>
      <c r="B23" s="6" t="s">
        <v>17</v>
      </c>
      <c r="C23" s="8" t="s">
        <v>12</v>
      </c>
      <c r="D23" s="22">
        <v>140</v>
      </c>
      <c r="E23" s="17">
        <f t="shared" si="0"/>
        <v>30</v>
      </c>
      <c r="F23" s="22">
        <v>149</v>
      </c>
      <c r="G23" s="7">
        <v>168</v>
      </c>
      <c r="H23" s="17">
        <v>134</v>
      </c>
      <c r="I23" s="22">
        <f t="shared" si="1"/>
        <v>451</v>
      </c>
      <c r="J23" s="19">
        <f t="shared" si="2"/>
        <v>541</v>
      </c>
      <c r="K23" s="22">
        <f>I23+I24</f>
        <v>945</v>
      </c>
      <c r="L23" s="34">
        <f>J23+J24</f>
        <v>1131</v>
      </c>
    </row>
    <row r="24" spans="1:12" ht="17.25" customHeight="1" thickBot="1">
      <c r="A24" s="38"/>
      <c r="B24" s="9" t="s">
        <v>18</v>
      </c>
      <c r="C24" s="11" t="s">
        <v>12</v>
      </c>
      <c r="D24" s="23">
        <v>136</v>
      </c>
      <c r="E24" s="18">
        <f t="shared" si="0"/>
        <v>32</v>
      </c>
      <c r="F24" s="23">
        <v>159</v>
      </c>
      <c r="G24" s="10">
        <v>143</v>
      </c>
      <c r="H24" s="18">
        <v>192</v>
      </c>
      <c r="I24" s="23">
        <f t="shared" si="1"/>
        <v>494</v>
      </c>
      <c r="J24" s="20">
        <f t="shared" si="2"/>
        <v>590</v>
      </c>
      <c r="K24" s="23">
        <f>K23</f>
        <v>945</v>
      </c>
      <c r="L24" s="36">
        <f>L23</f>
        <v>1131</v>
      </c>
    </row>
    <row r="25" spans="1:12" ht="17.25" customHeight="1">
      <c r="A25" s="37">
        <v>10</v>
      </c>
      <c r="B25" s="6" t="s">
        <v>46</v>
      </c>
      <c r="C25" s="8" t="s">
        <v>12</v>
      </c>
      <c r="D25" s="22">
        <v>104</v>
      </c>
      <c r="E25" s="17">
        <f t="shared" si="0"/>
        <v>53</v>
      </c>
      <c r="F25" s="22">
        <v>93</v>
      </c>
      <c r="G25" s="7">
        <v>113</v>
      </c>
      <c r="H25" s="17">
        <v>114</v>
      </c>
      <c r="I25" s="22">
        <f t="shared" si="1"/>
        <v>320</v>
      </c>
      <c r="J25" s="19">
        <f t="shared" si="2"/>
        <v>479</v>
      </c>
      <c r="K25" s="22">
        <f>I25+I26</f>
        <v>970</v>
      </c>
      <c r="L25" s="34">
        <f>J25+J26</f>
        <v>1129</v>
      </c>
    </row>
    <row r="26" spans="1:12" ht="17.25" customHeight="1" thickBot="1">
      <c r="A26" s="39"/>
      <c r="B26" s="9" t="s">
        <v>47</v>
      </c>
      <c r="C26" s="11" t="s">
        <v>12</v>
      </c>
      <c r="D26" s="23">
        <v>190</v>
      </c>
      <c r="E26" s="18">
        <f t="shared" si="0"/>
        <v>0</v>
      </c>
      <c r="F26" s="23">
        <v>225</v>
      </c>
      <c r="G26" s="10">
        <v>238</v>
      </c>
      <c r="H26" s="18">
        <v>187</v>
      </c>
      <c r="I26" s="23">
        <f t="shared" si="1"/>
        <v>650</v>
      </c>
      <c r="J26" s="20">
        <f t="shared" si="2"/>
        <v>650</v>
      </c>
      <c r="K26" s="23">
        <f>K25</f>
        <v>970</v>
      </c>
      <c r="L26" s="36">
        <f>L25</f>
        <v>1129</v>
      </c>
    </row>
    <row r="27" spans="1:16" ht="17.25" customHeight="1">
      <c r="A27" s="38">
        <v>11</v>
      </c>
      <c r="B27" s="45" t="s">
        <v>14</v>
      </c>
      <c r="C27" s="8" t="s">
        <v>22</v>
      </c>
      <c r="D27" s="22">
        <v>137</v>
      </c>
      <c r="E27" s="17">
        <f t="shared" si="0"/>
        <v>32</v>
      </c>
      <c r="F27" s="15">
        <v>175</v>
      </c>
      <c r="G27" s="12">
        <v>137</v>
      </c>
      <c r="H27" s="16">
        <v>144</v>
      </c>
      <c r="I27" s="15">
        <f t="shared" si="1"/>
        <v>456</v>
      </c>
      <c r="J27" s="21">
        <f t="shared" si="2"/>
        <v>552</v>
      </c>
      <c r="K27" s="15">
        <f>I27+I28</f>
        <v>976</v>
      </c>
      <c r="L27" s="35">
        <f>J27+J28</f>
        <v>1123</v>
      </c>
      <c r="N27" s="43" t="s">
        <v>29</v>
      </c>
      <c r="O27" s="43"/>
      <c r="P27" s="43"/>
    </row>
    <row r="28" spans="1:12" ht="17.25" customHeight="1" thickBot="1">
      <c r="A28" s="38"/>
      <c r="B28" s="52" t="s">
        <v>15</v>
      </c>
      <c r="C28" s="14" t="s">
        <v>22</v>
      </c>
      <c r="D28" s="15">
        <v>159</v>
      </c>
      <c r="E28" s="16">
        <f t="shared" si="0"/>
        <v>17</v>
      </c>
      <c r="F28" s="15">
        <v>150</v>
      </c>
      <c r="G28" s="12">
        <v>189</v>
      </c>
      <c r="H28" s="16">
        <v>181</v>
      </c>
      <c r="I28" s="15">
        <f t="shared" si="1"/>
        <v>520</v>
      </c>
      <c r="J28" s="21">
        <f t="shared" si="2"/>
        <v>571</v>
      </c>
      <c r="K28" s="15">
        <f>K27</f>
        <v>976</v>
      </c>
      <c r="L28" s="35">
        <f>L27</f>
        <v>1123</v>
      </c>
    </row>
    <row r="29" spans="1:12" ht="17.25" customHeight="1">
      <c r="A29" s="37">
        <v>12</v>
      </c>
      <c r="B29" s="6" t="s">
        <v>27</v>
      </c>
      <c r="C29" s="8" t="s">
        <v>12</v>
      </c>
      <c r="D29" s="22">
        <v>158</v>
      </c>
      <c r="E29" s="17">
        <f t="shared" si="0"/>
        <v>18</v>
      </c>
      <c r="F29" s="22">
        <v>170</v>
      </c>
      <c r="G29" s="7">
        <v>151</v>
      </c>
      <c r="H29" s="17">
        <v>166</v>
      </c>
      <c r="I29" s="22">
        <f t="shared" si="1"/>
        <v>487</v>
      </c>
      <c r="J29" s="19">
        <f t="shared" si="2"/>
        <v>541</v>
      </c>
      <c r="K29" s="22">
        <f>I29+I30</f>
        <v>997</v>
      </c>
      <c r="L29" s="34">
        <f>J29+J30</f>
        <v>1120</v>
      </c>
    </row>
    <row r="30" spans="1:12" ht="17.25" customHeight="1" thickBot="1">
      <c r="A30" s="39"/>
      <c r="B30" s="9" t="s">
        <v>43</v>
      </c>
      <c r="C30" s="11" t="s">
        <v>12</v>
      </c>
      <c r="D30" s="23">
        <v>150</v>
      </c>
      <c r="E30" s="18">
        <f t="shared" si="0"/>
        <v>23</v>
      </c>
      <c r="F30" s="23">
        <v>181</v>
      </c>
      <c r="G30" s="10">
        <v>183</v>
      </c>
      <c r="H30" s="18">
        <v>146</v>
      </c>
      <c r="I30" s="23">
        <f t="shared" si="1"/>
        <v>510</v>
      </c>
      <c r="J30" s="20">
        <f t="shared" si="2"/>
        <v>579</v>
      </c>
      <c r="K30" s="23">
        <f>K29</f>
        <v>997</v>
      </c>
      <c r="L30" s="36">
        <f>L29</f>
        <v>1120</v>
      </c>
    </row>
    <row r="31" spans="1:12" ht="17.25" customHeight="1">
      <c r="A31" s="37">
        <v>13</v>
      </c>
      <c r="B31" s="6" t="s">
        <v>63</v>
      </c>
      <c r="C31" s="8" t="s">
        <v>22</v>
      </c>
      <c r="D31" s="22">
        <v>148</v>
      </c>
      <c r="E31" s="17">
        <f t="shared" si="0"/>
        <v>24</v>
      </c>
      <c r="F31" s="22">
        <v>143</v>
      </c>
      <c r="G31" s="7">
        <v>169</v>
      </c>
      <c r="H31" s="17">
        <v>152</v>
      </c>
      <c r="I31" s="22">
        <f t="shared" si="1"/>
        <v>464</v>
      </c>
      <c r="J31" s="19">
        <f t="shared" si="2"/>
        <v>536</v>
      </c>
      <c r="K31" s="22">
        <f>I31+I32</f>
        <v>964</v>
      </c>
      <c r="L31" s="34">
        <f>J31+J32</f>
        <v>1114</v>
      </c>
    </row>
    <row r="32" spans="1:12" ht="17.25" customHeight="1" thickBot="1">
      <c r="A32" s="38"/>
      <c r="B32" s="9" t="s">
        <v>53</v>
      </c>
      <c r="C32" s="14" t="s">
        <v>22</v>
      </c>
      <c r="D32" s="23">
        <v>145</v>
      </c>
      <c r="E32" s="16">
        <f t="shared" si="0"/>
        <v>26</v>
      </c>
      <c r="F32" s="15">
        <v>166</v>
      </c>
      <c r="G32" s="12">
        <v>150</v>
      </c>
      <c r="H32" s="16">
        <v>184</v>
      </c>
      <c r="I32" s="15">
        <f t="shared" si="1"/>
        <v>500</v>
      </c>
      <c r="J32" s="21">
        <f t="shared" si="2"/>
        <v>578</v>
      </c>
      <c r="K32" s="15">
        <f>K31</f>
        <v>964</v>
      </c>
      <c r="L32" s="35">
        <f>L31</f>
        <v>1114</v>
      </c>
    </row>
    <row r="33" spans="1:12" ht="17.25" customHeight="1">
      <c r="A33" s="37">
        <v>14</v>
      </c>
      <c r="B33" s="6" t="s">
        <v>59</v>
      </c>
      <c r="C33" s="8" t="s">
        <v>50</v>
      </c>
      <c r="D33" s="22">
        <v>173</v>
      </c>
      <c r="E33" s="17">
        <f t="shared" si="0"/>
        <v>8</v>
      </c>
      <c r="F33" s="22">
        <v>136</v>
      </c>
      <c r="G33" s="7">
        <v>234</v>
      </c>
      <c r="H33" s="17">
        <v>166</v>
      </c>
      <c r="I33" s="22">
        <f t="shared" si="1"/>
        <v>536</v>
      </c>
      <c r="J33" s="19">
        <f t="shared" si="2"/>
        <v>560</v>
      </c>
      <c r="K33" s="22">
        <f>I33+I34</f>
        <v>1049</v>
      </c>
      <c r="L33" s="34">
        <f>J33+J34</f>
        <v>1112</v>
      </c>
    </row>
    <row r="34" spans="1:12" ht="17.25" customHeight="1" thickBot="1">
      <c r="A34" s="39"/>
      <c r="B34" s="9" t="s">
        <v>60</v>
      </c>
      <c r="C34" s="14" t="s">
        <v>50</v>
      </c>
      <c r="D34" s="23">
        <v>166</v>
      </c>
      <c r="E34" s="18">
        <f t="shared" si="0"/>
        <v>13</v>
      </c>
      <c r="F34" s="23">
        <v>211</v>
      </c>
      <c r="G34" s="10">
        <v>154</v>
      </c>
      <c r="H34" s="18">
        <v>148</v>
      </c>
      <c r="I34" s="23">
        <f t="shared" si="1"/>
        <v>513</v>
      </c>
      <c r="J34" s="20">
        <f t="shared" si="2"/>
        <v>552</v>
      </c>
      <c r="K34" s="23">
        <f>K33</f>
        <v>1049</v>
      </c>
      <c r="L34" s="36">
        <f>L33</f>
        <v>1112</v>
      </c>
    </row>
    <row r="35" spans="1:12" ht="17.25" customHeight="1">
      <c r="A35" s="38">
        <v>15</v>
      </c>
      <c r="B35" s="6" t="s">
        <v>40</v>
      </c>
      <c r="C35" s="8" t="s">
        <v>44</v>
      </c>
      <c r="D35" s="22">
        <v>135</v>
      </c>
      <c r="E35" s="16">
        <f t="shared" si="0"/>
        <v>33</v>
      </c>
      <c r="F35" s="15">
        <v>188</v>
      </c>
      <c r="G35" s="12">
        <v>160</v>
      </c>
      <c r="H35" s="16">
        <v>149</v>
      </c>
      <c r="I35" s="15">
        <f t="shared" si="1"/>
        <v>497</v>
      </c>
      <c r="J35" s="21">
        <f t="shared" si="2"/>
        <v>596</v>
      </c>
      <c r="K35" s="15">
        <f>I35+I36</f>
        <v>961</v>
      </c>
      <c r="L35" s="35">
        <f>J35+J36</f>
        <v>1105</v>
      </c>
    </row>
    <row r="36" spans="1:12" ht="17.25" customHeight="1" thickBot="1">
      <c r="A36" s="38"/>
      <c r="B36" s="9" t="s">
        <v>41</v>
      </c>
      <c r="C36" s="14" t="s">
        <v>44</v>
      </c>
      <c r="D36" s="23">
        <v>162</v>
      </c>
      <c r="E36" s="16">
        <f t="shared" si="0"/>
        <v>15</v>
      </c>
      <c r="F36" s="15">
        <v>156</v>
      </c>
      <c r="G36" s="12">
        <v>135</v>
      </c>
      <c r="H36" s="16">
        <v>173</v>
      </c>
      <c r="I36" s="15">
        <f t="shared" si="1"/>
        <v>464</v>
      </c>
      <c r="J36" s="21">
        <f t="shared" si="2"/>
        <v>509</v>
      </c>
      <c r="K36" s="15">
        <f>K35</f>
        <v>961</v>
      </c>
      <c r="L36" s="35">
        <f>L35</f>
        <v>1105</v>
      </c>
    </row>
    <row r="37" spans="1:12" ht="17.25" customHeight="1">
      <c r="A37" s="37">
        <v>16</v>
      </c>
      <c r="B37" s="6" t="s">
        <v>30</v>
      </c>
      <c r="C37" s="8" t="s">
        <v>22</v>
      </c>
      <c r="D37" s="22">
        <v>134</v>
      </c>
      <c r="E37" s="17">
        <f t="shared" si="0"/>
        <v>34</v>
      </c>
      <c r="F37" s="22">
        <v>154</v>
      </c>
      <c r="G37" s="7">
        <v>130</v>
      </c>
      <c r="H37" s="17">
        <v>185</v>
      </c>
      <c r="I37" s="22">
        <f t="shared" si="1"/>
        <v>469</v>
      </c>
      <c r="J37" s="19">
        <f t="shared" si="2"/>
        <v>571</v>
      </c>
      <c r="K37" s="22">
        <f>I37+I38</f>
        <v>884</v>
      </c>
      <c r="L37" s="34">
        <f>J37+J38</f>
        <v>1088</v>
      </c>
    </row>
    <row r="38" spans="1:12" ht="17.25" customHeight="1" thickBot="1">
      <c r="A38" s="39"/>
      <c r="B38" s="9" t="s">
        <v>28</v>
      </c>
      <c r="C38" s="11" t="s">
        <v>22</v>
      </c>
      <c r="D38" s="23">
        <v>134</v>
      </c>
      <c r="E38" s="18">
        <f t="shared" si="0"/>
        <v>34</v>
      </c>
      <c r="F38" s="23">
        <v>126</v>
      </c>
      <c r="G38" s="10">
        <v>147</v>
      </c>
      <c r="H38" s="18">
        <v>142</v>
      </c>
      <c r="I38" s="23">
        <f t="shared" si="1"/>
        <v>415</v>
      </c>
      <c r="J38" s="20">
        <f t="shared" si="2"/>
        <v>517</v>
      </c>
      <c r="K38" s="23">
        <f>K37</f>
        <v>884</v>
      </c>
      <c r="L38" s="36">
        <f>L37</f>
        <v>1088</v>
      </c>
    </row>
    <row r="39" spans="1:12" ht="17.25" customHeight="1">
      <c r="A39" s="38">
        <v>17</v>
      </c>
      <c r="B39" s="6" t="s">
        <v>52</v>
      </c>
      <c r="C39" s="8" t="s">
        <v>22</v>
      </c>
      <c r="D39" s="22">
        <v>160</v>
      </c>
      <c r="E39" s="16">
        <f aca="true" t="shared" si="3" ref="E39:E70">IF((185-D39)*66%&lt;0,0,ROUND((185-D39)*66%,0))</f>
        <v>17</v>
      </c>
      <c r="F39" s="15">
        <v>151</v>
      </c>
      <c r="G39" s="12">
        <v>168</v>
      </c>
      <c r="H39" s="16">
        <v>168</v>
      </c>
      <c r="I39" s="15">
        <f aca="true" t="shared" si="4" ref="I39:I70">F39+G39+H39</f>
        <v>487</v>
      </c>
      <c r="J39" s="21">
        <f aca="true" t="shared" si="5" ref="J39:J70">3*E39+F39+G39+H39</f>
        <v>538</v>
      </c>
      <c r="K39" s="15">
        <f>I39+I40</f>
        <v>958</v>
      </c>
      <c r="L39" s="35">
        <f>J39+J40</f>
        <v>1087</v>
      </c>
    </row>
    <row r="40" spans="1:12" ht="17.25" customHeight="1" thickBot="1">
      <c r="A40" s="38"/>
      <c r="B40" s="9" t="s">
        <v>53</v>
      </c>
      <c r="C40" s="14" t="s">
        <v>22</v>
      </c>
      <c r="D40" s="23">
        <v>145</v>
      </c>
      <c r="E40" s="16">
        <f t="shared" si="3"/>
        <v>26</v>
      </c>
      <c r="F40" s="15">
        <v>163</v>
      </c>
      <c r="G40" s="12">
        <v>193</v>
      </c>
      <c r="H40" s="16">
        <v>115</v>
      </c>
      <c r="I40" s="15">
        <f t="shared" si="4"/>
        <v>471</v>
      </c>
      <c r="J40" s="21">
        <f t="shared" si="5"/>
        <v>549</v>
      </c>
      <c r="K40" s="15">
        <f>K39</f>
        <v>958</v>
      </c>
      <c r="L40" s="35">
        <f>L39</f>
        <v>1087</v>
      </c>
    </row>
    <row r="41" spans="1:12" ht="17.25" customHeight="1">
      <c r="A41" s="37">
        <v>18</v>
      </c>
      <c r="B41" s="6" t="s">
        <v>16</v>
      </c>
      <c r="C41" s="8" t="s">
        <v>22</v>
      </c>
      <c r="D41" s="22">
        <v>137</v>
      </c>
      <c r="E41" s="17">
        <f t="shared" si="3"/>
        <v>32</v>
      </c>
      <c r="F41" s="22">
        <v>159</v>
      </c>
      <c r="G41" s="7">
        <v>145</v>
      </c>
      <c r="H41" s="17">
        <v>149</v>
      </c>
      <c r="I41" s="22">
        <f t="shared" si="4"/>
        <v>453</v>
      </c>
      <c r="J41" s="19">
        <f t="shared" si="5"/>
        <v>549</v>
      </c>
      <c r="K41" s="22">
        <f>I41+I42</f>
        <v>935</v>
      </c>
      <c r="L41" s="34">
        <f>J41+J42</f>
        <v>1082</v>
      </c>
    </row>
    <row r="42" spans="1:12" ht="17.25" customHeight="1" thickBot="1">
      <c r="A42" s="39"/>
      <c r="B42" s="13" t="s">
        <v>15</v>
      </c>
      <c r="C42" s="14" t="s">
        <v>22</v>
      </c>
      <c r="D42" s="23">
        <v>159</v>
      </c>
      <c r="E42" s="16">
        <f t="shared" si="3"/>
        <v>17</v>
      </c>
      <c r="F42" s="23">
        <v>165</v>
      </c>
      <c r="G42" s="10">
        <v>153</v>
      </c>
      <c r="H42" s="18">
        <v>164</v>
      </c>
      <c r="I42" s="23">
        <f t="shared" si="4"/>
        <v>482</v>
      </c>
      <c r="J42" s="20">
        <f t="shared" si="5"/>
        <v>533</v>
      </c>
      <c r="K42" s="23">
        <f>K41</f>
        <v>935</v>
      </c>
      <c r="L42" s="36">
        <f>L41</f>
        <v>1082</v>
      </c>
    </row>
    <row r="43" spans="1:12" ht="17.25" customHeight="1">
      <c r="A43" s="38">
        <v>19</v>
      </c>
      <c r="B43" s="47" t="s">
        <v>19</v>
      </c>
      <c r="C43" s="8" t="s">
        <v>12</v>
      </c>
      <c r="D43" s="22">
        <v>170</v>
      </c>
      <c r="E43" s="17">
        <f t="shared" si="3"/>
        <v>10</v>
      </c>
      <c r="F43" s="15">
        <v>180</v>
      </c>
      <c r="G43" s="12">
        <v>174</v>
      </c>
      <c r="H43" s="16">
        <v>149</v>
      </c>
      <c r="I43" s="15">
        <f t="shared" si="4"/>
        <v>503</v>
      </c>
      <c r="J43" s="21">
        <f t="shared" si="5"/>
        <v>533</v>
      </c>
      <c r="K43" s="15">
        <f>I43+I44</f>
        <v>950</v>
      </c>
      <c r="L43" s="35">
        <f>J43+J44</f>
        <v>1082</v>
      </c>
    </row>
    <row r="44" spans="1:12" ht="17.25" customHeight="1" thickBot="1">
      <c r="A44" s="38"/>
      <c r="B44" s="48" t="s">
        <v>30</v>
      </c>
      <c r="C44" s="11" t="s">
        <v>12</v>
      </c>
      <c r="D44" s="23">
        <v>134</v>
      </c>
      <c r="E44" s="18">
        <f t="shared" si="3"/>
        <v>34</v>
      </c>
      <c r="F44" s="15">
        <v>136</v>
      </c>
      <c r="G44" s="12">
        <v>161</v>
      </c>
      <c r="H44" s="16">
        <v>150</v>
      </c>
      <c r="I44" s="15">
        <f t="shared" si="4"/>
        <v>447</v>
      </c>
      <c r="J44" s="21">
        <f t="shared" si="5"/>
        <v>549</v>
      </c>
      <c r="K44" s="15">
        <f>K43</f>
        <v>950</v>
      </c>
      <c r="L44" s="35">
        <f>L43</f>
        <v>1082</v>
      </c>
    </row>
    <row r="45" spans="1:12" ht="17.25" customHeight="1">
      <c r="A45" s="37">
        <v>20</v>
      </c>
      <c r="B45" s="6" t="s">
        <v>14</v>
      </c>
      <c r="C45" s="8" t="s">
        <v>22</v>
      </c>
      <c r="D45" s="22">
        <v>137</v>
      </c>
      <c r="E45" s="17">
        <f t="shared" si="3"/>
        <v>32</v>
      </c>
      <c r="F45" s="22">
        <v>176</v>
      </c>
      <c r="G45" s="7">
        <v>155</v>
      </c>
      <c r="H45" s="17">
        <v>132</v>
      </c>
      <c r="I45" s="22">
        <f t="shared" si="4"/>
        <v>463</v>
      </c>
      <c r="J45" s="19">
        <f t="shared" si="5"/>
        <v>559</v>
      </c>
      <c r="K45" s="22">
        <f>I45+I46</f>
        <v>918</v>
      </c>
      <c r="L45" s="34">
        <f>J45+J46</f>
        <v>1080</v>
      </c>
    </row>
    <row r="46" spans="1:12" ht="17.25" customHeight="1" thickBot="1">
      <c r="A46" s="39"/>
      <c r="B46" s="9" t="s">
        <v>13</v>
      </c>
      <c r="C46" s="11" t="s">
        <v>22</v>
      </c>
      <c r="D46" s="23">
        <v>151</v>
      </c>
      <c r="E46" s="18">
        <f t="shared" si="3"/>
        <v>22</v>
      </c>
      <c r="F46" s="23">
        <v>129</v>
      </c>
      <c r="G46" s="10">
        <v>166</v>
      </c>
      <c r="H46" s="18">
        <v>160</v>
      </c>
      <c r="I46" s="23">
        <f t="shared" si="4"/>
        <v>455</v>
      </c>
      <c r="J46" s="20">
        <f t="shared" si="5"/>
        <v>521</v>
      </c>
      <c r="K46" s="23">
        <f>K45</f>
        <v>918</v>
      </c>
      <c r="L46" s="36">
        <f>L45</f>
        <v>1080</v>
      </c>
    </row>
    <row r="47" spans="1:12" ht="17.25" customHeight="1">
      <c r="A47" s="38">
        <v>21</v>
      </c>
      <c r="B47" s="6" t="s">
        <v>19</v>
      </c>
      <c r="C47" s="8" t="s">
        <v>50</v>
      </c>
      <c r="D47" s="22">
        <v>170</v>
      </c>
      <c r="E47" s="17">
        <f t="shared" si="3"/>
        <v>10</v>
      </c>
      <c r="F47" s="22">
        <v>134</v>
      </c>
      <c r="G47" s="7">
        <v>226</v>
      </c>
      <c r="H47" s="17">
        <v>170</v>
      </c>
      <c r="I47" s="22">
        <f t="shared" si="4"/>
        <v>530</v>
      </c>
      <c r="J47" s="19">
        <f t="shared" si="5"/>
        <v>560</v>
      </c>
      <c r="K47" s="22">
        <f>I47+I48</f>
        <v>998</v>
      </c>
      <c r="L47" s="34">
        <f>J47+J48</f>
        <v>1064</v>
      </c>
    </row>
    <row r="48" spans="1:12" ht="17.25" customHeight="1" thickBot="1">
      <c r="A48" s="38"/>
      <c r="B48" s="9" t="s">
        <v>51</v>
      </c>
      <c r="C48" s="11" t="s">
        <v>50</v>
      </c>
      <c r="D48" s="23">
        <v>167</v>
      </c>
      <c r="E48" s="18">
        <f t="shared" si="3"/>
        <v>12</v>
      </c>
      <c r="F48" s="23">
        <v>139</v>
      </c>
      <c r="G48" s="10">
        <v>177</v>
      </c>
      <c r="H48" s="18">
        <v>152</v>
      </c>
      <c r="I48" s="23">
        <f t="shared" si="4"/>
        <v>468</v>
      </c>
      <c r="J48" s="20">
        <f t="shared" si="5"/>
        <v>504</v>
      </c>
      <c r="K48" s="23">
        <f>K47</f>
        <v>998</v>
      </c>
      <c r="L48" s="36">
        <f>L47</f>
        <v>1064</v>
      </c>
    </row>
    <row r="49" spans="1:12" ht="17.25" customHeight="1">
      <c r="A49" s="37">
        <v>22</v>
      </c>
      <c r="B49" s="6" t="s">
        <v>55</v>
      </c>
      <c r="C49" s="8" t="s">
        <v>50</v>
      </c>
      <c r="D49" s="22">
        <v>162</v>
      </c>
      <c r="E49" s="17">
        <f t="shared" si="3"/>
        <v>15</v>
      </c>
      <c r="F49" s="22">
        <v>145</v>
      </c>
      <c r="G49" s="7">
        <v>158</v>
      </c>
      <c r="H49" s="17">
        <v>210</v>
      </c>
      <c r="I49" s="22">
        <f t="shared" si="4"/>
        <v>513</v>
      </c>
      <c r="J49" s="19">
        <f t="shared" si="5"/>
        <v>558</v>
      </c>
      <c r="K49" s="22">
        <f>I49+I50</f>
        <v>940</v>
      </c>
      <c r="L49" s="34">
        <f>J49+J50</f>
        <v>1054</v>
      </c>
    </row>
    <row r="50" spans="1:12" ht="17.25" customHeight="1" thickBot="1">
      <c r="A50" s="39"/>
      <c r="B50" s="9" t="s">
        <v>56</v>
      </c>
      <c r="C50" s="11" t="s">
        <v>50</v>
      </c>
      <c r="D50" s="23">
        <v>150</v>
      </c>
      <c r="E50" s="18">
        <f t="shared" si="3"/>
        <v>23</v>
      </c>
      <c r="F50" s="23">
        <v>145</v>
      </c>
      <c r="G50" s="10">
        <v>147</v>
      </c>
      <c r="H50" s="18">
        <v>135</v>
      </c>
      <c r="I50" s="23">
        <f t="shared" si="4"/>
        <v>427</v>
      </c>
      <c r="J50" s="20">
        <f t="shared" si="5"/>
        <v>496</v>
      </c>
      <c r="K50" s="23">
        <f>K49</f>
        <v>940</v>
      </c>
      <c r="L50" s="36">
        <f>L49</f>
        <v>1054</v>
      </c>
    </row>
    <row r="51" spans="1:12" ht="17.25" customHeight="1">
      <c r="A51" s="38">
        <v>23</v>
      </c>
      <c r="B51" s="6" t="s">
        <v>57</v>
      </c>
      <c r="C51" s="8" t="s">
        <v>22</v>
      </c>
      <c r="D51" s="22">
        <v>153</v>
      </c>
      <c r="E51" s="17">
        <f t="shared" si="3"/>
        <v>21</v>
      </c>
      <c r="F51" s="22">
        <v>178</v>
      </c>
      <c r="G51" s="7">
        <v>122</v>
      </c>
      <c r="H51" s="17">
        <v>134</v>
      </c>
      <c r="I51" s="22">
        <f t="shared" si="4"/>
        <v>434</v>
      </c>
      <c r="J51" s="19">
        <f t="shared" si="5"/>
        <v>497</v>
      </c>
      <c r="K51" s="22">
        <f>I51+I52</f>
        <v>915</v>
      </c>
      <c r="L51" s="34">
        <f>J51+J52</f>
        <v>1053</v>
      </c>
    </row>
    <row r="52" spans="1:12" ht="17.25" customHeight="1" thickBot="1">
      <c r="A52" s="38"/>
      <c r="B52" s="9" t="s">
        <v>58</v>
      </c>
      <c r="C52" s="14" t="s">
        <v>22</v>
      </c>
      <c r="D52" s="23">
        <v>147</v>
      </c>
      <c r="E52" s="18">
        <f t="shared" si="3"/>
        <v>25</v>
      </c>
      <c r="F52" s="23">
        <v>178</v>
      </c>
      <c r="G52" s="10">
        <v>169</v>
      </c>
      <c r="H52" s="18">
        <v>134</v>
      </c>
      <c r="I52" s="23">
        <f t="shared" si="4"/>
        <v>481</v>
      </c>
      <c r="J52" s="20">
        <f t="shared" si="5"/>
        <v>556</v>
      </c>
      <c r="K52" s="23">
        <f>K51</f>
        <v>915</v>
      </c>
      <c r="L52" s="36">
        <f>L51</f>
        <v>1053</v>
      </c>
    </row>
    <row r="53" spans="1:12" ht="17.25" customHeight="1">
      <c r="A53" s="37">
        <v>24</v>
      </c>
      <c r="B53" s="6" t="s">
        <v>19</v>
      </c>
      <c r="C53" s="8" t="s">
        <v>12</v>
      </c>
      <c r="D53" s="22">
        <v>170</v>
      </c>
      <c r="E53" s="16">
        <f t="shared" si="3"/>
        <v>10</v>
      </c>
      <c r="F53" s="15">
        <v>210</v>
      </c>
      <c r="G53" s="12">
        <v>194</v>
      </c>
      <c r="H53" s="16">
        <v>155</v>
      </c>
      <c r="I53" s="15">
        <f t="shared" si="4"/>
        <v>559</v>
      </c>
      <c r="J53" s="21">
        <f t="shared" si="5"/>
        <v>589</v>
      </c>
      <c r="K53" s="15">
        <f>I53+I54</f>
        <v>922</v>
      </c>
      <c r="L53" s="35">
        <f>J53+J54</f>
        <v>1051</v>
      </c>
    </row>
    <row r="54" spans="1:12" ht="17.25" customHeight="1" thickBot="1">
      <c r="A54" s="39"/>
      <c r="B54" s="9" t="s">
        <v>31</v>
      </c>
      <c r="C54" s="14" t="s">
        <v>12</v>
      </c>
      <c r="D54" s="23">
        <v>135</v>
      </c>
      <c r="E54" s="16">
        <f t="shared" si="3"/>
        <v>33</v>
      </c>
      <c r="F54" s="15">
        <v>100</v>
      </c>
      <c r="G54" s="12">
        <v>148</v>
      </c>
      <c r="H54" s="16">
        <v>115</v>
      </c>
      <c r="I54" s="15">
        <f t="shared" si="4"/>
        <v>363</v>
      </c>
      <c r="J54" s="21">
        <f t="shared" si="5"/>
        <v>462</v>
      </c>
      <c r="K54" s="15">
        <f>K53</f>
        <v>922</v>
      </c>
      <c r="L54" s="35">
        <f>L53</f>
        <v>1051</v>
      </c>
    </row>
    <row r="55" spans="1:12" ht="17.25" customHeight="1">
      <c r="A55" s="37">
        <v>25</v>
      </c>
      <c r="B55" s="6" t="s">
        <v>19</v>
      </c>
      <c r="C55" s="8" t="s">
        <v>12</v>
      </c>
      <c r="D55" s="22">
        <v>170</v>
      </c>
      <c r="E55" s="17">
        <f t="shared" si="3"/>
        <v>10</v>
      </c>
      <c r="F55" s="22">
        <v>219</v>
      </c>
      <c r="G55" s="7">
        <v>160</v>
      </c>
      <c r="H55" s="17">
        <v>225</v>
      </c>
      <c r="I55" s="22">
        <f t="shared" si="4"/>
        <v>604</v>
      </c>
      <c r="J55" s="19">
        <f t="shared" si="5"/>
        <v>634</v>
      </c>
      <c r="K55" s="22">
        <f>I55+I56</f>
        <v>933</v>
      </c>
      <c r="L55" s="34">
        <f>J55+J56</f>
        <v>1038</v>
      </c>
    </row>
    <row r="56" spans="1:12" ht="17.25" customHeight="1" thickBot="1">
      <c r="A56" s="39"/>
      <c r="B56" s="9" t="s">
        <v>20</v>
      </c>
      <c r="C56" s="11" t="s">
        <v>12</v>
      </c>
      <c r="D56" s="23">
        <v>147</v>
      </c>
      <c r="E56" s="18">
        <f t="shared" si="3"/>
        <v>25</v>
      </c>
      <c r="F56" s="23">
        <v>99</v>
      </c>
      <c r="G56" s="10">
        <v>105</v>
      </c>
      <c r="H56" s="18">
        <v>125</v>
      </c>
      <c r="I56" s="23">
        <f t="shared" si="4"/>
        <v>329</v>
      </c>
      <c r="J56" s="20">
        <f t="shared" si="5"/>
        <v>404</v>
      </c>
      <c r="K56" s="23">
        <f>K55</f>
        <v>933</v>
      </c>
      <c r="L56" s="36">
        <f>L55</f>
        <v>1038</v>
      </c>
    </row>
    <row r="57" spans="1:12" ht="17.25" customHeight="1">
      <c r="A57" s="37">
        <v>26</v>
      </c>
      <c r="B57" s="6" t="s">
        <v>27</v>
      </c>
      <c r="C57" s="8" t="s">
        <v>12</v>
      </c>
      <c r="D57" s="22">
        <v>158</v>
      </c>
      <c r="E57" s="17">
        <f t="shared" si="3"/>
        <v>18</v>
      </c>
      <c r="F57" s="22">
        <v>143</v>
      </c>
      <c r="G57" s="7">
        <v>139</v>
      </c>
      <c r="H57" s="17">
        <v>173</v>
      </c>
      <c r="I57" s="22">
        <f t="shared" si="4"/>
        <v>455</v>
      </c>
      <c r="J57" s="19">
        <f t="shared" si="5"/>
        <v>509</v>
      </c>
      <c r="K57" s="22">
        <f>I57+I58</f>
        <v>949</v>
      </c>
      <c r="L57" s="34">
        <f>J57+J58</f>
        <v>1033</v>
      </c>
    </row>
    <row r="58" spans="1:12" ht="17.25" customHeight="1" thickBot="1">
      <c r="A58" s="39"/>
      <c r="B58" s="9" t="s">
        <v>19</v>
      </c>
      <c r="C58" s="14" t="s">
        <v>12</v>
      </c>
      <c r="D58" s="23">
        <v>170</v>
      </c>
      <c r="E58" s="18">
        <f t="shared" si="3"/>
        <v>10</v>
      </c>
      <c r="F58" s="23">
        <v>154</v>
      </c>
      <c r="G58" s="10">
        <v>182</v>
      </c>
      <c r="H58" s="18">
        <v>158</v>
      </c>
      <c r="I58" s="23">
        <f t="shared" si="4"/>
        <v>494</v>
      </c>
      <c r="J58" s="20">
        <f t="shared" si="5"/>
        <v>524</v>
      </c>
      <c r="K58" s="23">
        <f>K57</f>
        <v>949</v>
      </c>
      <c r="L58" s="36">
        <f>L57</f>
        <v>1033</v>
      </c>
    </row>
    <row r="59" spans="1:12" ht="17.25" customHeight="1">
      <c r="A59" s="37">
        <v>27</v>
      </c>
      <c r="B59" s="6" t="s">
        <v>64</v>
      </c>
      <c r="C59" s="8" t="s">
        <v>22</v>
      </c>
      <c r="D59" s="22">
        <v>104</v>
      </c>
      <c r="E59" s="16">
        <f t="shared" si="3"/>
        <v>53</v>
      </c>
      <c r="F59" s="15">
        <v>111</v>
      </c>
      <c r="G59" s="12">
        <v>131</v>
      </c>
      <c r="H59" s="16">
        <v>115</v>
      </c>
      <c r="I59" s="15">
        <f t="shared" si="4"/>
        <v>357</v>
      </c>
      <c r="J59" s="21">
        <f t="shared" si="5"/>
        <v>516</v>
      </c>
      <c r="K59" s="15">
        <f>I59+I60</f>
        <v>832</v>
      </c>
      <c r="L59" s="35">
        <f>J59+J60</f>
        <v>1018</v>
      </c>
    </row>
    <row r="60" spans="1:12" ht="17.25" customHeight="1" thickBot="1">
      <c r="A60" s="39"/>
      <c r="B60" s="9" t="s">
        <v>26</v>
      </c>
      <c r="C60" s="14" t="s">
        <v>22</v>
      </c>
      <c r="D60" s="23">
        <v>171</v>
      </c>
      <c r="E60" s="16">
        <f t="shared" si="3"/>
        <v>9</v>
      </c>
      <c r="F60" s="15">
        <v>165</v>
      </c>
      <c r="G60" s="12">
        <v>167</v>
      </c>
      <c r="H60" s="16">
        <v>143</v>
      </c>
      <c r="I60" s="15">
        <f t="shared" si="4"/>
        <v>475</v>
      </c>
      <c r="J60" s="21">
        <f t="shared" si="5"/>
        <v>502</v>
      </c>
      <c r="K60" s="15">
        <f>K59</f>
        <v>832</v>
      </c>
      <c r="L60" s="35">
        <f>L59</f>
        <v>1018</v>
      </c>
    </row>
    <row r="61" spans="1:12" ht="17.25" customHeight="1">
      <c r="A61" s="37">
        <v>28</v>
      </c>
      <c r="B61" s="6" t="s">
        <v>13</v>
      </c>
      <c r="C61" s="8" t="s">
        <v>22</v>
      </c>
      <c r="D61" s="22">
        <v>151</v>
      </c>
      <c r="E61" s="17">
        <f t="shared" si="3"/>
        <v>22</v>
      </c>
      <c r="F61" s="22">
        <v>162</v>
      </c>
      <c r="G61" s="7">
        <v>156</v>
      </c>
      <c r="H61" s="17">
        <v>149</v>
      </c>
      <c r="I61" s="22">
        <f t="shared" si="4"/>
        <v>467</v>
      </c>
      <c r="J61" s="19">
        <f t="shared" si="5"/>
        <v>533</v>
      </c>
      <c r="K61" s="22">
        <f>I61+I62</f>
        <v>846</v>
      </c>
      <c r="L61" s="34">
        <f>J61+J62</f>
        <v>1008</v>
      </c>
    </row>
    <row r="62" spans="1:12" ht="17.25" customHeight="1" thickBot="1">
      <c r="A62" s="39"/>
      <c r="B62" s="9" t="s">
        <v>16</v>
      </c>
      <c r="C62" s="14" t="s">
        <v>22</v>
      </c>
      <c r="D62" s="23">
        <v>137</v>
      </c>
      <c r="E62" s="18">
        <f t="shared" si="3"/>
        <v>32</v>
      </c>
      <c r="F62" s="23">
        <v>129</v>
      </c>
      <c r="G62" s="10">
        <v>138</v>
      </c>
      <c r="H62" s="18">
        <v>112</v>
      </c>
      <c r="I62" s="23">
        <f t="shared" si="4"/>
        <v>379</v>
      </c>
      <c r="J62" s="20">
        <f t="shared" si="5"/>
        <v>475</v>
      </c>
      <c r="K62" s="23">
        <f>K61</f>
        <v>846</v>
      </c>
      <c r="L62" s="36">
        <f>L61</f>
        <v>1008</v>
      </c>
    </row>
    <row r="63" spans="1:12" ht="17.25" customHeight="1">
      <c r="A63" s="37">
        <v>29</v>
      </c>
      <c r="B63" s="6" t="s">
        <v>26</v>
      </c>
      <c r="C63" s="8" t="s">
        <v>22</v>
      </c>
      <c r="D63" s="22">
        <v>171</v>
      </c>
      <c r="E63" s="16">
        <f t="shared" si="3"/>
        <v>9</v>
      </c>
      <c r="F63" s="15">
        <v>151</v>
      </c>
      <c r="G63" s="12">
        <v>132</v>
      </c>
      <c r="H63" s="16">
        <v>165</v>
      </c>
      <c r="I63" s="15">
        <f t="shared" si="4"/>
        <v>448</v>
      </c>
      <c r="J63" s="21">
        <f t="shared" si="5"/>
        <v>475</v>
      </c>
      <c r="K63" s="15">
        <f>I63+I64</f>
        <v>930</v>
      </c>
      <c r="L63" s="35">
        <f>J63+J64</f>
        <v>1008</v>
      </c>
    </row>
    <row r="64" spans="1:12" ht="17.25" customHeight="1" thickBot="1">
      <c r="A64" s="39"/>
      <c r="B64" s="9" t="s">
        <v>21</v>
      </c>
      <c r="C64" s="14" t="s">
        <v>22</v>
      </c>
      <c r="D64" s="23">
        <v>159</v>
      </c>
      <c r="E64" s="16">
        <f t="shared" si="3"/>
        <v>17</v>
      </c>
      <c r="F64" s="15">
        <v>163</v>
      </c>
      <c r="G64" s="12">
        <v>163</v>
      </c>
      <c r="H64" s="16">
        <v>156</v>
      </c>
      <c r="I64" s="15">
        <f t="shared" si="4"/>
        <v>482</v>
      </c>
      <c r="J64" s="21">
        <f t="shared" si="5"/>
        <v>533</v>
      </c>
      <c r="K64" s="15">
        <f>K63</f>
        <v>930</v>
      </c>
      <c r="L64" s="35">
        <f>L63</f>
        <v>1008</v>
      </c>
    </row>
    <row r="65" spans="1:12" ht="17.25" customHeight="1">
      <c r="A65" s="37">
        <v>30</v>
      </c>
      <c r="B65" s="6" t="s">
        <v>28</v>
      </c>
      <c r="C65" s="8" t="s">
        <v>12</v>
      </c>
      <c r="D65" s="22">
        <v>134</v>
      </c>
      <c r="E65" s="17">
        <f t="shared" si="3"/>
        <v>34</v>
      </c>
      <c r="F65" s="22">
        <v>86</v>
      </c>
      <c r="G65" s="7">
        <v>99</v>
      </c>
      <c r="H65" s="17">
        <v>156</v>
      </c>
      <c r="I65" s="22">
        <f t="shared" si="4"/>
        <v>341</v>
      </c>
      <c r="J65" s="19">
        <f t="shared" si="5"/>
        <v>443</v>
      </c>
      <c r="K65" s="22">
        <f>I65+I66</f>
        <v>874</v>
      </c>
      <c r="L65" s="34">
        <f>J65+J66</f>
        <v>1006</v>
      </c>
    </row>
    <row r="66" spans="1:12" ht="17.25" customHeight="1" thickBot="1">
      <c r="A66" s="39"/>
      <c r="B66" s="9" t="s">
        <v>19</v>
      </c>
      <c r="C66" s="11" t="s">
        <v>12</v>
      </c>
      <c r="D66" s="23">
        <v>170</v>
      </c>
      <c r="E66" s="18">
        <f t="shared" si="3"/>
        <v>10</v>
      </c>
      <c r="F66" s="23">
        <v>130</v>
      </c>
      <c r="G66" s="10">
        <v>191</v>
      </c>
      <c r="H66" s="18">
        <v>212</v>
      </c>
      <c r="I66" s="23">
        <f t="shared" si="4"/>
        <v>533</v>
      </c>
      <c r="J66" s="20">
        <f t="shared" si="5"/>
        <v>563</v>
      </c>
      <c r="K66" s="23">
        <f>K65</f>
        <v>874</v>
      </c>
      <c r="L66" s="36">
        <f>L65</f>
        <v>1006</v>
      </c>
    </row>
    <row r="67" spans="1:12" ht="17.25" customHeight="1">
      <c r="A67" s="37">
        <v>31</v>
      </c>
      <c r="B67" s="6" t="s">
        <v>26</v>
      </c>
      <c r="C67" s="8" t="s">
        <v>22</v>
      </c>
      <c r="D67" s="22">
        <v>171</v>
      </c>
      <c r="E67" s="17">
        <f t="shared" si="3"/>
        <v>9</v>
      </c>
      <c r="F67" s="22">
        <v>153</v>
      </c>
      <c r="G67" s="7">
        <v>141</v>
      </c>
      <c r="H67" s="17">
        <v>148</v>
      </c>
      <c r="I67" s="22">
        <f t="shared" si="4"/>
        <v>442</v>
      </c>
      <c r="J67" s="19">
        <f t="shared" si="5"/>
        <v>469</v>
      </c>
      <c r="K67" s="22">
        <f>I67+I68</f>
        <v>899</v>
      </c>
      <c r="L67" s="34">
        <f>J67+J68</f>
        <v>995</v>
      </c>
    </row>
    <row r="68" spans="1:12" ht="17.25" customHeight="1" thickBot="1">
      <c r="A68" s="39"/>
      <c r="B68" s="9" t="s">
        <v>43</v>
      </c>
      <c r="C68" s="14" t="s">
        <v>22</v>
      </c>
      <c r="D68" s="23">
        <v>150</v>
      </c>
      <c r="E68" s="18">
        <f t="shared" si="3"/>
        <v>23</v>
      </c>
      <c r="F68" s="23">
        <v>162</v>
      </c>
      <c r="G68" s="10">
        <v>147</v>
      </c>
      <c r="H68" s="18">
        <v>148</v>
      </c>
      <c r="I68" s="23">
        <f t="shared" si="4"/>
        <v>457</v>
      </c>
      <c r="J68" s="20">
        <f t="shared" si="5"/>
        <v>526</v>
      </c>
      <c r="K68" s="23">
        <f>K67</f>
        <v>899</v>
      </c>
      <c r="L68" s="36">
        <f>L67</f>
        <v>995</v>
      </c>
    </row>
    <row r="69" spans="1:12" ht="17.25" customHeight="1">
      <c r="A69" s="37">
        <v>32</v>
      </c>
      <c r="B69" s="6" t="s">
        <v>19</v>
      </c>
      <c r="C69" s="8" t="s">
        <v>12</v>
      </c>
      <c r="D69" s="22">
        <v>170</v>
      </c>
      <c r="E69" s="17">
        <f t="shared" si="3"/>
        <v>10</v>
      </c>
      <c r="F69" s="22">
        <v>126</v>
      </c>
      <c r="G69" s="7">
        <v>201</v>
      </c>
      <c r="H69" s="17">
        <v>154</v>
      </c>
      <c r="I69" s="22">
        <f t="shared" si="4"/>
        <v>481</v>
      </c>
      <c r="J69" s="19">
        <f t="shared" si="5"/>
        <v>511</v>
      </c>
      <c r="K69" s="22">
        <f>I69+I70</f>
        <v>885</v>
      </c>
      <c r="L69" s="34">
        <f>J69+J70</f>
        <v>981</v>
      </c>
    </row>
    <row r="70" spans="1:12" ht="17.25" customHeight="1" thickBot="1">
      <c r="A70" s="39"/>
      <c r="B70" s="9" t="s">
        <v>54</v>
      </c>
      <c r="C70" s="11" t="s">
        <v>12</v>
      </c>
      <c r="D70" s="23">
        <v>152</v>
      </c>
      <c r="E70" s="18">
        <f t="shared" si="3"/>
        <v>22</v>
      </c>
      <c r="F70" s="23">
        <v>110</v>
      </c>
      <c r="G70" s="10">
        <v>123</v>
      </c>
      <c r="H70" s="18">
        <v>171</v>
      </c>
      <c r="I70" s="23">
        <f t="shared" si="4"/>
        <v>404</v>
      </c>
      <c r="J70" s="20">
        <f t="shared" si="5"/>
        <v>470</v>
      </c>
      <c r="K70" s="23">
        <f>K69</f>
        <v>885</v>
      </c>
      <c r="L70" s="36">
        <f>L69</f>
        <v>981</v>
      </c>
    </row>
    <row r="71" spans="1:12" ht="17.25" customHeight="1">
      <c r="A71" s="37">
        <v>33</v>
      </c>
      <c r="B71" s="6" t="s">
        <v>61</v>
      </c>
      <c r="C71" s="8" t="s">
        <v>22</v>
      </c>
      <c r="D71" s="22">
        <v>153</v>
      </c>
      <c r="E71" s="17">
        <f>IF((185-D71)*66%&lt;0,0,ROUND((185-D71)*66%,0))</f>
        <v>21</v>
      </c>
      <c r="F71" s="22">
        <v>101</v>
      </c>
      <c r="G71" s="7">
        <v>112</v>
      </c>
      <c r="H71" s="17">
        <v>131</v>
      </c>
      <c r="I71" s="22">
        <f>F71+G71+H71</f>
        <v>344</v>
      </c>
      <c r="J71" s="19">
        <f aca="true" t="shared" si="6" ref="J71:J80">3*E71+F71+G71+H71</f>
        <v>407</v>
      </c>
      <c r="K71" s="22">
        <f>I71+I72</f>
        <v>795</v>
      </c>
      <c r="L71" s="34">
        <f>J71+J72</f>
        <v>918</v>
      </c>
    </row>
    <row r="72" spans="1:12" ht="17.25" customHeight="1" thickBot="1">
      <c r="A72" s="39"/>
      <c r="B72" s="9" t="s">
        <v>62</v>
      </c>
      <c r="C72" s="11" t="s">
        <v>22</v>
      </c>
      <c r="D72" s="23">
        <v>155</v>
      </c>
      <c r="E72" s="18">
        <f>IF((185-D72)*66%&lt;0,0,ROUND((185-D72)*66%,0))</f>
        <v>20</v>
      </c>
      <c r="F72" s="23">
        <v>189</v>
      </c>
      <c r="G72" s="10">
        <v>132</v>
      </c>
      <c r="H72" s="18">
        <v>130</v>
      </c>
      <c r="I72" s="23">
        <f>F72+G72+H72</f>
        <v>451</v>
      </c>
      <c r="J72" s="20">
        <f t="shared" si="6"/>
        <v>511</v>
      </c>
      <c r="K72" s="23">
        <f>K71</f>
        <v>795</v>
      </c>
      <c r="L72" s="36">
        <f>L71</f>
        <v>918</v>
      </c>
    </row>
    <row r="73" spans="1:12" ht="17.25" customHeight="1">
      <c r="A73" s="37"/>
      <c r="B73" s="6"/>
      <c r="C73" s="8"/>
      <c r="D73" s="22"/>
      <c r="E73" s="17"/>
      <c r="F73" s="22"/>
      <c r="G73" s="7"/>
      <c r="H73" s="17"/>
      <c r="I73" s="22">
        <f>F73+G73+H73</f>
        <v>0</v>
      </c>
      <c r="J73" s="19">
        <f t="shared" si="6"/>
        <v>0</v>
      </c>
      <c r="K73" s="22">
        <f>I73+I74</f>
        <v>0</v>
      </c>
      <c r="L73" s="34">
        <f>J73+J74</f>
        <v>0</v>
      </c>
    </row>
    <row r="74" spans="1:12" ht="17.25" customHeight="1" thickBot="1">
      <c r="A74" s="39"/>
      <c r="B74" s="9"/>
      <c r="C74" s="11"/>
      <c r="D74" s="23"/>
      <c r="E74" s="18"/>
      <c r="F74" s="23"/>
      <c r="G74" s="10"/>
      <c r="H74" s="18"/>
      <c r="I74" s="23">
        <f>F74+G74+H74</f>
        <v>0</v>
      </c>
      <c r="J74" s="20">
        <f t="shared" si="6"/>
        <v>0</v>
      </c>
      <c r="K74" s="23">
        <f>K73</f>
        <v>0</v>
      </c>
      <c r="L74" s="36">
        <f>L73</f>
        <v>0</v>
      </c>
    </row>
    <row r="75" spans="1:12" ht="17.25" customHeight="1">
      <c r="A75" s="37"/>
      <c r="B75" s="6"/>
      <c r="C75" s="8"/>
      <c r="D75" s="22"/>
      <c r="E75" s="17"/>
      <c r="F75" s="22"/>
      <c r="G75" s="7"/>
      <c r="H75" s="17"/>
      <c r="I75" s="22">
        <f>F75+G75+H75</f>
        <v>0</v>
      </c>
      <c r="J75" s="19">
        <f t="shared" si="6"/>
        <v>0</v>
      </c>
      <c r="K75" s="22">
        <f>I75+I76</f>
        <v>0</v>
      </c>
      <c r="L75" s="34">
        <f>J75+J76</f>
        <v>0</v>
      </c>
    </row>
    <row r="76" spans="1:12" ht="17.25" customHeight="1" thickBot="1">
      <c r="A76" s="39"/>
      <c r="B76" s="9"/>
      <c r="C76" s="11"/>
      <c r="D76" s="23"/>
      <c r="E76" s="18"/>
      <c r="F76" s="23"/>
      <c r="G76" s="10"/>
      <c r="H76" s="18"/>
      <c r="I76" s="23">
        <f>F76+G76+H76</f>
        <v>0</v>
      </c>
      <c r="J76" s="20">
        <f t="shared" si="6"/>
        <v>0</v>
      </c>
      <c r="K76" s="23">
        <f>K75</f>
        <v>0</v>
      </c>
      <c r="L76" s="36">
        <f>L75</f>
        <v>0</v>
      </c>
    </row>
    <row r="77" spans="1:12" ht="17.25" customHeight="1">
      <c r="A77" s="37"/>
      <c r="B77" s="6"/>
      <c r="C77" s="8"/>
      <c r="D77" s="22"/>
      <c r="E77" s="17"/>
      <c r="F77" s="22"/>
      <c r="G77" s="7"/>
      <c r="H77" s="17"/>
      <c r="I77" s="22">
        <f>F77+G77+H77</f>
        <v>0</v>
      </c>
      <c r="J77" s="19">
        <f t="shared" si="6"/>
        <v>0</v>
      </c>
      <c r="K77" s="22">
        <f>I77+I78</f>
        <v>0</v>
      </c>
      <c r="L77" s="34">
        <f>J77+J78</f>
        <v>0</v>
      </c>
    </row>
    <row r="78" spans="1:12" ht="17.25" customHeight="1" thickBot="1">
      <c r="A78" s="39"/>
      <c r="B78" s="9"/>
      <c r="C78" s="14"/>
      <c r="D78" s="23"/>
      <c r="E78" s="18"/>
      <c r="F78" s="23"/>
      <c r="G78" s="10"/>
      <c r="H78" s="18"/>
      <c r="I78" s="23">
        <f>F78+G78+H78</f>
        <v>0</v>
      </c>
      <c r="J78" s="20">
        <f t="shared" si="6"/>
        <v>0</v>
      </c>
      <c r="K78" s="23">
        <f>K77</f>
        <v>0</v>
      </c>
      <c r="L78" s="36">
        <f>L77</f>
        <v>0</v>
      </c>
    </row>
    <row r="79" spans="1:12" ht="17.25" customHeight="1">
      <c r="A79" s="37"/>
      <c r="B79" s="6"/>
      <c r="C79" s="8"/>
      <c r="D79" s="22"/>
      <c r="E79" s="16"/>
      <c r="F79" s="15"/>
      <c r="G79" s="12"/>
      <c r="H79" s="16"/>
      <c r="I79" s="15">
        <f>F79+G79+H79</f>
        <v>0</v>
      </c>
      <c r="J79" s="21">
        <f t="shared" si="6"/>
        <v>0</v>
      </c>
      <c r="K79" s="15">
        <f>I79+I80</f>
        <v>0</v>
      </c>
      <c r="L79" s="35">
        <f>J79+J80</f>
        <v>0</v>
      </c>
    </row>
    <row r="80" spans="1:12" ht="17.25" customHeight="1" thickBot="1">
      <c r="A80" s="39"/>
      <c r="B80" s="9" t="s">
        <v>67</v>
      </c>
      <c r="C80" s="14"/>
      <c r="D80" s="23"/>
      <c r="E80" s="16"/>
      <c r="F80" s="15"/>
      <c r="G80" s="12"/>
      <c r="H80" s="16"/>
      <c r="I80" s="15">
        <f>F80+G80+H80</f>
        <v>0</v>
      </c>
      <c r="J80" s="21">
        <f t="shared" si="6"/>
        <v>0</v>
      </c>
      <c r="K80" s="15">
        <f>K79</f>
        <v>0</v>
      </c>
      <c r="L80" s="35">
        <f>L79</f>
        <v>0</v>
      </c>
    </row>
    <row r="81" spans="1:12" ht="17.25" customHeight="1">
      <c r="A81" s="38"/>
      <c r="B81" s="6" t="s">
        <v>19</v>
      </c>
      <c r="C81" s="8" t="s">
        <v>12</v>
      </c>
      <c r="D81" s="22">
        <v>170</v>
      </c>
      <c r="E81" s="17">
        <f aca="true" t="shared" si="7" ref="E73:E128">IF((185-D81)*66%&lt;0,0,ROUND((185-D81)*66%,0))</f>
        <v>10</v>
      </c>
      <c r="F81" s="22">
        <v>186</v>
      </c>
      <c r="G81" s="7">
        <v>140</v>
      </c>
      <c r="H81" s="17">
        <v>203</v>
      </c>
      <c r="I81" s="22">
        <f aca="true" t="shared" si="8" ref="I81:I144">F81+G81+H81</f>
        <v>529</v>
      </c>
      <c r="J81" s="19">
        <f aca="true" t="shared" si="9" ref="J81:J144">3*E81+F81+G81+H81</f>
        <v>559</v>
      </c>
      <c r="K81" s="22">
        <f>I81+I82</f>
        <v>868</v>
      </c>
      <c r="L81" s="34">
        <f>J81+J82</f>
        <v>997</v>
      </c>
    </row>
    <row r="82" spans="1:12" ht="17.25" customHeight="1" thickBot="1">
      <c r="A82" s="38"/>
      <c r="B82" s="9" t="s">
        <v>31</v>
      </c>
      <c r="C82" s="11" t="s">
        <v>12</v>
      </c>
      <c r="D82" s="23">
        <v>135</v>
      </c>
      <c r="E82" s="18">
        <f t="shared" si="7"/>
        <v>33</v>
      </c>
      <c r="F82" s="23">
        <v>117</v>
      </c>
      <c r="G82" s="10">
        <v>130</v>
      </c>
      <c r="H82" s="18">
        <v>92</v>
      </c>
      <c r="I82" s="23">
        <f t="shared" si="8"/>
        <v>339</v>
      </c>
      <c r="J82" s="20">
        <f t="shared" si="9"/>
        <v>438</v>
      </c>
      <c r="K82" s="23">
        <f>K81</f>
        <v>868</v>
      </c>
      <c r="L82" s="36">
        <f>L81</f>
        <v>997</v>
      </c>
    </row>
    <row r="83" spans="1:12" ht="17.25" customHeight="1">
      <c r="A83" s="38"/>
      <c r="B83" s="6" t="s">
        <v>19</v>
      </c>
      <c r="C83" s="8" t="s">
        <v>12</v>
      </c>
      <c r="D83" s="22">
        <v>170</v>
      </c>
      <c r="E83" s="17">
        <f t="shared" si="7"/>
        <v>10</v>
      </c>
      <c r="F83" s="22">
        <v>187</v>
      </c>
      <c r="G83" s="7">
        <v>156</v>
      </c>
      <c r="H83" s="17">
        <v>147</v>
      </c>
      <c r="I83" s="22">
        <f t="shared" si="8"/>
        <v>490</v>
      </c>
      <c r="J83" s="19">
        <f t="shared" si="9"/>
        <v>520</v>
      </c>
      <c r="K83" s="22">
        <f>I83+I84</f>
        <v>852</v>
      </c>
      <c r="L83" s="34">
        <f>J83+J84</f>
        <v>981</v>
      </c>
    </row>
    <row r="84" spans="1:12" ht="17.25" customHeight="1" thickBot="1">
      <c r="A84" s="38"/>
      <c r="B84" s="9" t="s">
        <v>31</v>
      </c>
      <c r="C84" s="14" t="s">
        <v>12</v>
      </c>
      <c r="D84" s="23">
        <v>135</v>
      </c>
      <c r="E84" s="18">
        <f t="shared" si="7"/>
        <v>33</v>
      </c>
      <c r="F84" s="23">
        <v>121</v>
      </c>
      <c r="G84" s="10">
        <v>121</v>
      </c>
      <c r="H84" s="18">
        <v>120</v>
      </c>
      <c r="I84" s="23">
        <f t="shared" si="8"/>
        <v>362</v>
      </c>
      <c r="J84" s="20">
        <f t="shared" si="9"/>
        <v>461</v>
      </c>
      <c r="K84" s="23">
        <f>K83</f>
        <v>852</v>
      </c>
      <c r="L84" s="36">
        <f>L83</f>
        <v>981</v>
      </c>
    </row>
    <row r="85" spans="1:12" ht="17.25" customHeight="1">
      <c r="A85" s="38"/>
      <c r="B85" s="6" t="s">
        <v>19</v>
      </c>
      <c r="C85" s="8" t="s">
        <v>12</v>
      </c>
      <c r="D85" s="22">
        <v>170</v>
      </c>
      <c r="E85" s="16">
        <f t="shared" si="7"/>
        <v>10</v>
      </c>
      <c r="F85" s="15">
        <v>172</v>
      </c>
      <c r="G85" s="12">
        <v>151</v>
      </c>
      <c r="H85" s="16">
        <v>146</v>
      </c>
      <c r="I85" s="15">
        <f t="shared" si="8"/>
        <v>469</v>
      </c>
      <c r="J85" s="21">
        <f t="shared" si="9"/>
        <v>499</v>
      </c>
      <c r="K85" s="15">
        <f>I85+I86</f>
        <v>829</v>
      </c>
      <c r="L85" s="35">
        <f>J85+J86</f>
        <v>958</v>
      </c>
    </row>
    <row r="86" spans="1:12" ht="17.25" customHeight="1" thickBot="1">
      <c r="A86" s="38"/>
      <c r="B86" s="9" t="s">
        <v>31</v>
      </c>
      <c r="C86" s="14" t="s">
        <v>12</v>
      </c>
      <c r="D86" s="23">
        <v>135</v>
      </c>
      <c r="E86" s="16">
        <f t="shared" si="7"/>
        <v>33</v>
      </c>
      <c r="F86" s="15">
        <v>123</v>
      </c>
      <c r="G86" s="12">
        <v>99</v>
      </c>
      <c r="H86" s="16">
        <v>138</v>
      </c>
      <c r="I86" s="15">
        <f t="shared" si="8"/>
        <v>360</v>
      </c>
      <c r="J86" s="21">
        <f t="shared" si="9"/>
        <v>459</v>
      </c>
      <c r="K86" s="15">
        <f>K85</f>
        <v>829</v>
      </c>
      <c r="L86" s="35">
        <f>L85</f>
        <v>958</v>
      </c>
    </row>
    <row r="87" spans="1:12" ht="17.25" customHeight="1">
      <c r="A87" s="38"/>
      <c r="B87" s="6" t="s">
        <v>30</v>
      </c>
      <c r="C87" s="8" t="s">
        <v>22</v>
      </c>
      <c r="D87" s="22">
        <v>134</v>
      </c>
      <c r="E87" s="17">
        <f t="shared" si="7"/>
        <v>34</v>
      </c>
      <c r="F87" s="22">
        <v>141</v>
      </c>
      <c r="G87" s="7">
        <v>122</v>
      </c>
      <c r="H87" s="17">
        <v>134</v>
      </c>
      <c r="I87" s="22">
        <f t="shared" si="8"/>
        <v>397</v>
      </c>
      <c r="J87" s="19">
        <f t="shared" si="9"/>
        <v>499</v>
      </c>
      <c r="K87" s="22">
        <f>I87+I88</f>
        <v>823</v>
      </c>
      <c r="L87" s="34">
        <f>J87+J88</f>
        <v>1027</v>
      </c>
    </row>
    <row r="88" spans="1:12" ht="17.25" customHeight="1" thickBot="1">
      <c r="A88" s="38"/>
      <c r="B88" s="9" t="s">
        <v>28</v>
      </c>
      <c r="C88" s="14" t="s">
        <v>22</v>
      </c>
      <c r="D88" s="23">
        <v>134</v>
      </c>
      <c r="E88" s="18">
        <f t="shared" si="7"/>
        <v>34</v>
      </c>
      <c r="F88" s="23">
        <v>130</v>
      </c>
      <c r="G88" s="10">
        <v>143</v>
      </c>
      <c r="H88" s="18">
        <v>153</v>
      </c>
      <c r="I88" s="23">
        <f t="shared" si="8"/>
        <v>426</v>
      </c>
      <c r="J88" s="20">
        <f t="shared" si="9"/>
        <v>528</v>
      </c>
      <c r="K88" s="23">
        <f>K87</f>
        <v>823</v>
      </c>
      <c r="L88" s="36">
        <f>L87</f>
        <v>1027</v>
      </c>
    </row>
    <row r="89" spans="1:12" ht="17.25" customHeight="1">
      <c r="A89" s="38"/>
      <c r="B89" s="6" t="s">
        <v>30</v>
      </c>
      <c r="C89" s="8" t="s">
        <v>22</v>
      </c>
      <c r="D89" s="22">
        <v>134</v>
      </c>
      <c r="E89" s="16">
        <f t="shared" si="7"/>
        <v>34</v>
      </c>
      <c r="F89" s="15">
        <v>139</v>
      </c>
      <c r="G89" s="12">
        <v>131</v>
      </c>
      <c r="H89" s="16">
        <v>98</v>
      </c>
      <c r="I89" s="15">
        <f t="shared" si="8"/>
        <v>368</v>
      </c>
      <c r="J89" s="21">
        <f t="shared" si="9"/>
        <v>470</v>
      </c>
      <c r="K89" s="15">
        <f>I89+I90</f>
        <v>823</v>
      </c>
      <c r="L89" s="35">
        <f>J89+J90</f>
        <v>1027</v>
      </c>
    </row>
    <row r="90" spans="1:12" ht="17.25" customHeight="1" thickBot="1">
      <c r="A90" s="38"/>
      <c r="B90" s="9" t="s">
        <v>28</v>
      </c>
      <c r="C90" s="14" t="s">
        <v>22</v>
      </c>
      <c r="D90" s="23">
        <v>134</v>
      </c>
      <c r="E90" s="16">
        <f t="shared" si="7"/>
        <v>34</v>
      </c>
      <c r="F90" s="15">
        <v>164</v>
      </c>
      <c r="G90" s="12">
        <v>178</v>
      </c>
      <c r="H90" s="16">
        <v>113</v>
      </c>
      <c r="I90" s="15">
        <f t="shared" si="8"/>
        <v>455</v>
      </c>
      <c r="J90" s="21">
        <f t="shared" si="9"/>
        <v>557</v>
      </c>
      <c r="K90" s="15">
        <f>K89</f>
        <v>823</v>
      </c>
      <c r="L90" s="35">
        <f>L89</f>
        <v>1027</v>
      </c>
    </row>
    <row r="91" spans="1:12" ht="17.25" customHeight="1">
      <c r="A91" s="38"/>
      <c r="B91" s="6" t="s">
        <v>30</v>
      </c>
      <c r="C91" s="8" t="s">
        <v>22</v>
      </c>
      <c r="D91" s="22">
        <v>134</v>
      </c>
      <c r="E91" s="17">
        <f t="shared" si="7"/>
        <v>34</v>
      </c>
      <c r="F91" s="22">
        <v>138</v>
      </c>
      <c r="G91" s="7">
        <v>121</v>
      </c>
      <c r="H91" s="17">
        <v>113</v>
      </c>
      <c r="I91" s="22">
        <f t="shared" si="8"/>
        <v>372</v>
      </c>
      <c r="J91" s="19">
        <f t="shared" si="9"/>
        <v>474</v>
      </c>
      <c r="K91" s="22">
        <f>I91+I92</f>
        <v>817</v>
      </c>
      <c r="L91" s="34">
        <f>J91+J92</f>
        <v>1021</v>
      </c>
    </row>
    <row r="92" spans="1:12" ht="17.25" customHeight="1" thickBot="1">
      <c r="A92" s="38"/>
      <c r="B92" s="9" t="s">
        <v>28</v>
      </c>
      <c r="C92" s="14" t="s">
        <v>22</v>
      </c>
      <c r="D92" s="23">
        <v>134</v>
      </c>
      <c r="E92" s="18">
        <f t="shared" si="7"/>
        <v>34</v>
      </c>
      <c r="F92" s="23">
        <v>159</v>
      </c>
      <c r="G92" s="10">
        <v>141</v>
      </c>
      <c r="H92" s="18">
        <v>145</v>
      </c>
      <c r="I92" s="23">
        <f t="shared" si="8"/>
        <v>445</v>
      </c>
      <c r="J92" s="20">
        <f t="shared" si="9"/>
        <v>547</v>
      </c>
      <c r="K92" s="23">
        <f>K91</f>
        <v>817</v>
      </c>
      <c r="L92" s="36">
        <f>L91</f>
        <v>1021</v>
      </c>
    </row>
    <row r="93" spans="1:12" ht="17.25" customHeight="1">
      <c r="A93" s="38"/>
      <c r="B93" s="6" t="s">
        <v>30</v>
      </c>
      <c r="C93" s="8" t="s">
        <v>22</v>
      </c>
      <c r="D93" s="22">
        <v>134</v>
      </c>
      <c r="E93" s="16">
        <f t="shared" si="7"/>
        <v>34</v>
      </c>
      <c r="F93" s="15">
        <v>124</v>
      </c>
      <c r="G93" s="12">
        <v>148</v>
      </c>
      <c r="H93" s="16">
        <v>155</v>
      </c>
      <c r="I93" s="15">
        <f t="shared" si="8"/>
        <v>427</v>
      </c>
      <c r="J93" s="21">
        <f t="shared" si="9"/>
        <v>529</v>
      </c>
      <c r="K93" s="15">
        <f>I93+I94</f>
        <v>807</v>
      </c>
      <c r="L93" s="35">
        <f>J93+J94</f>
        <v>1011</v>
      </c>
    </row>
    <row r="94" spans="1:12" ht="17.25" customHeight="1" thickBot="1">
      <c r="A94" s="38"/>
      <c r="B94" s="9" t="s">
        <v>28</v>
      </c>
      <c r="C94" s="14" t="s">
        <v>22</v>
      </c>
      <c r="D94" s="23">
        <v>134</v>
      </c>
      <c r="E94" s="16">
        <f t="shared" si="7"/>
        <v>34</v>
      </c>
      <c r="F94" s="15">
        <v>149</v>
      </c>
      <c r="G94" s="12">
        <v>113</v>
      </c>
      <c r="H94" s="16">
        <v>118</v>
      </c>
      <c r="I94" s="15">
        <f t="shared" si="8"/>
        <v>380</v>
      </c>
      <c r="J94" s="21">
        <f t="shared" si="9"/>
        <v>482</v>
      </c>
      <c r="K94" s="15">
        <f>K93</f>
        <v>807</v>
      </c>
      <c r="L94" s="35">
        <f>L93</f>
        <v>1011</v>
      </c>
    </row>
    <row r="95" spans="1:12" ht="17.25" customHeight="1">
      <c r="A95" s="38"/>
      <c r="B95" s="6" t="s">
        <v>30</v>
      </c>
      <c r="C95" s="8" t="s">
        <v>22</v>
      </c>
      <c r="D95" s="22">
        <v>134</v>
      </c>
      <c r="E95" s="17">
        <f t="shared" si="7"/>
        <v>34</v>
      </c>
      <c r="F95" s="22">
        <v>155</v>
      </c>
      <c r="G95" s="7">
        <v>143</v>
      </c>
      <c r="H95" s="17">
        <v>135</v>
      </c>
      <c r="I95" s="22">
        <f t="shared" si="8"/>
        <v>433</v>
      </c>
      <c r="J95" s="19">
        <f t="shared" si="9"/>
        <v>535</v>
      </c>
      <c r="K95" s="22">
        <f>I95+I96</f>
        <v>753</v>
      </c>
      <c r="L95" s="34">
        <f>J95+J96</f>
        <v>957</v>
      </c>
    </row>
    <row r="96" spans="1:12" ht="17.25" customHeight="1" thickBot="1">
      <c r="A96" s="38"/>
      <c r="B96" s="9" t="s">
        <v>28</v>
      </c>
      <c r="C96" s="14" t="s">
        <v>22</v>
      </c>
      <c r="D96" s="23">
        <v>134</v>
      </c>
      <c r="E96" s="18">
        <f t="shared" si="7"/>
        <v>34</v>
      </c>
      <c r="F96" s="23">
        <v>101</v>
      </c>
      <c r="G96" s="10">
        <v>108</v>
      </c>
      <c r="H96" s="18">
        <v>111</v>
      </c>
      <c r="I96" s="23">
        <f t="shared" si="8"/>
        <v>320</v>
      </c>
      <c r="J96" s="20">
        <f t="shared" si="9"/>
        <v>422</v>
      </c>
      <c r="K96" s="23">
        <f>K95</f>
        <v>753</v>
      </c>
      <c r="L96" s="36">
        <f>L95</f>
        <v>957</v>
      </c>
    </row>
    <row r="97" spans="1:12" ht="17.25" customHeight="1">
      <c r="A97" s="38"/>
      <c r="B97" s="6" t="s">
        <v>28</v>
      </c>
      <c r="C97" s="8" t="s">
        <v>22</v>
      </c>
      <c r="D97" s="22">
        <v>134</v>
      </c>
      <c r="E97" s="16">
        <f t="shared" si="7"/>
        <v>34</v>
      </c>
      <c r="F97" s="15">
        <v>130</v>
      </c>
      <c r="G97" s="12">
        <v>125</v>
      </c>
      <c r="H97" s="16">
        <v>104</v>
      </c>
      <c r="I97" s="15">
        <f t="shared" si="8"/>
        <v>359</v>
      </c>
      <c r="J97" s="21">
        <f t="shared" si="9"/>
        <v>461</v>
      </c>
      <c r="K97" s="15">
        <f>I97+I98</f>
        <v>750</v>
      </c>
      <c r="L97" s="35">
        <f>J97+J98</f>
        <v>954</v>
      </c>
    </row>
    <row r="98" spans="1:12" ht="17.25" customHeight="1" thickBot="1">
      <c r="A98" s="38"/>
      <c r="B98" s="9" t="s">
        <v>30</v>
      </c>
      <c r="C98" s="14" t="s">
        <v>22</v>
      </c>
      <c r="D98" s="23">
        <v>134</v>
      </c>
      <c r="E98" s="16">
        <f t="shared" si="7"/>
        <v>34</v>
      </c>
      <c r="F98" s="15">
        <v>123</v>
      </c>
      <c r="G98" s="12">
        <v>164</v>
      </c>
      <c r="H98" s="16">
        <v>104</v>
      </c>
      <c r="I98" s="15">
        <f t="shared" si="8"/>
        <v>391</v>
      </c>
      <c r="J98" s="21">
        <f t="shared" si="9"/>
        <v>493</v>
      </c>
      <c r="K98" s="15">
        <f>K97</f>
        <v>750</v>
      </c>
      <c r="L98" s="35">
        <f>L97</f>
        <v>954</v>
      </c>
    </row>
    <row r="99" spans="1:12" ht="17.25" customHeight="1">
      <c r="A99" s="38"/>
      <c r="B99" s="6" t="s">
        <v>30</v>
      </c>
      <c r="C99" s="8" t="s">
        <v>22</v>
      </c>
      <c r="D99" s="22">
        <v>134</v>
      </c>
      <c r="E99" s="17">
        <f t="shared" si="7"/>
        <v>34</v>
      </c>
      <c r="F99" s="22">
        <v>122</v>
      </c>
      <c r="G99" s="7">
        <v>133</v>
      </c>
      <c r="H99" s="17">
        <v>99</v>
      </c>
      <c r="I99" s="22">
        <f t="shared" si="8"/>
        <v>354</v>
      </c>
      <c r="J99" s="19">
        <f t="shared" si="9"/>
        <v>456</v>
      </c>
      <c r="K99" s="22">
        <f>I99+I100</f>
        <v>711</v>
      </c>
      <c r="L99" s="34">
        <f>J99+J100</f>
        <v>915</v>
      </c>
    </row>
    <row r="100" spans="1:12" ht="17.25" customHeight="1" thickBot="1">
      <c r="A100" s="38"/>
      <c r="B100" s="13" t="s">
        <v>28</v>
      </c>
      <c r="C100" s="14" t="s">
        <v>22</v>
      </c>
      <c r="D100" s="15">
        <v>134</v>
      </c>
      <c r="E100" s="16">
        <f t="shared" si="7"/>
        <v>34</v>
      </c>
      <c r="F100" s="23">
        <v>120</v>
      </c>
      <c r="G100" s="10">
        <v>114</v>
      </c>
      <c r="H100" s="18">
        <v>123</v>
      </c>
      <c r="I100" s="23">
        <f t="shared" si="8"/>
        <v>357</v>
      </c>
      <c r="J100" s="20">
        <f t="shared" si="9"/>
        <v>459</v>
      </c>
      <c r="K100" s="23">
        <f>K99</f>
        <v>711</v>
      </c>
      <c r="L100" s="36">
        <f>L99</f>
        <v>915</v>
      </c>
    </row>
    <row r="101" spans="1:12" ht="17.25" customHeight="1">
      <c r="A101" s="38"/>
      <c r="B101" s="6" t="s">
        <v>19</v>
      </c>
      <c r="C101" s="8" t="s">
        <v>12</v>
      </c>
      <c r="D101" s="22">
        <v>170</v>
      </c>
      <c r="E101" s="17">
        <f t="shared" si="7"/>
        <v>10</v>
      </c>
      <c r="F101" s="22">
        <v>168</v>
      </c>
      <c r="G101" s="7">
        <v>164</v>
      </c>
      <c r="H101" s="17">
        <v>126</v>
      </c>
      <c r="I101" s="22">
        <f t="shared" si="8"/>
        <v>458</v>
      </c>
      <c r="J101" s="19">
        <f t="shared" si="9"/>
        <v>488</v>
      </c>
      <c r="K101" s="22">
        <f>I101+I102</f>
        <v>754</v>
      </c>
      <c r="L101" s="34">
        <f>J101+J102</f>
        <v>859</v>
      </c>
    </row>
    <row r="102" spans="1:12" ht="17.25" customHeight="1" thickBot="1">
      <c r="A102" s="38"/>
      <c r="B102" s="9" t="s">
        <v>20</v>
      </c>
      <c r="C102" s="11" t="s">
        <v>12</v>
      </c>
      <c r="D102" s="23">
        <v>147</v>
      </c>
      <c r="E102" s="18">
        <f t="shared" si="7"/>
        <v>25</v>
      </c>
      <c r="F102" s="23">
        <v>102</v>
      </c>
      <c r="G102" s="10">
        <v>111</v>
      </c>
      <c r="H102" s="18">
        <v>83</v>
      </c>
      <c r="I102" s="23">
        <f t="shared" si="8"/>
        <v>296</v>
      </c>
      <c r="J102" s="20">
        <f t="shared" si="9"/>
        <v>371</v>
      </c>
      <c r="K102" s="23">
        <f>K101</f>
        <v>754</v>
      </c>
      <c r="L102" s="36">
        <f>L101</f>
        <v>859</v>
      </c>
    </row>
    <row r="103" spans="1:12" ht="17.25" customHeight="1">
      <c r="A103" s="38"/>
      <c r="B103" s="6" t="s">
        <v>21</v>
      </c>
      <c r="C103" s="8" t="s">
        <v>12</v>
      </c>
      <c r="D103" s="22">
        <v>159</v>
      </c>
      <c r="E103" s="17">
        <f t="shared" si="7"/>
        <v>17</v>
      </c>
      <c r="F103" s="22">
        <v>130</v>
      </c>
      <c r="G103" s="7">
        <v>135</v>
      </c>
      <c r="H103" s="17">
        <v>122</v>
      </c>
      <c r="I103" s="22">
        <f t="shared" si="8"/>
        <v>387</v>
      </c>
      <c r="J103" s="19">
        <f t="shared" si="9"/>
        <v>438</v>
      </c>
      <c r="K103" s="22">
        <f>I103+I104</f>
        <v>954</v>
      </c>
      <c r="L103" s="34">
        <f>J103+J104</f>
        <v>1035</v>
      </c>
    </row>
    <row r="104" spans="1:12" ht="17.25" customHeight="1" thickBot="1">
      <c r="A104" s="38"/>
      <c r="B104" s="9" t="s">
        <v>19</v>
      </c>
      <c r="C104" s="11" t="s">
        <v>12</v>
      </c>
      <c r="D104" s="23">
        <v>170</v>
      </c>
      <c r="E104" s="18">
        <f t="shared" si="7"/>
        <v>10</v>
      </c>
      <c r="F104" s="23">
        <v>225</v>
      </c>
      <c r="G104" s="10">
        <v>182</v>
      </c>
      <c r="H104" s="18">
        <v>160</v>
      </c>
      <c r="I104" s="23">
        <f t="shared" si="8"/>
        <v>567</v>
      </c>
      <c r="J104" s="20">
        <f t="shared" si="9"/>
        <v>597</v>
      </c>
      <c r="K104" s="23">
        <f>K103</f>
        <v>954</v>
      </c>
      <c r="L104" s="36">
        <f>L103</f>
        <v>1035</v>
      </c>
    </row>
    <row r="105" spans="1:12" ht="17.25" customHeight="1">
      <c r="A105" s="38"/>
      <c r="B105" s="6" t="s">
        <v>21</v>
      </c>
      <c r="C105" s="8" t="s">
        <v>12</v>
      </c>
      <c r="D105" s="22">
        <v>159</v>
      </c>
      <c r="E105" s="17">
        <f t="shared" si="7"/>
        <v>17</v>
      </c>
      <c r="F105" s="22">
        <v>113</v>
      </c>
      <c r="G105" s="7">
        <v>135</v>
      </c>
      <c r="H105" s="17">
        <v>146</v>
      </c>
      <c r="I105" s="22">
        <f t="shared" si="8"/>
        <v>394</v>
      </c>
      <c r="J105" s="19">
        <f t="shared" si="9"/>
        <v>445</v>
      </c>
      <c r="K105" s="22">
        <f>I105+I106</f>
        <v>885</v>
      </c>
      <c r="L105" s="34">
        <f>J105+J106</f>
        <v>966</v>
      </c>
    </row>
    <row r="106" spans="1:12" ht="17.25" customHeight="1" thickBot="1">
      <c r="A106" s="38"/>
      <c r="B106" s="9" t="s">
        <v>19</v>
      </c>
      <c r="C106" s="11" t="s">
        <v>12</v>
      </c>
      <c r="D106" s="23">
        <v>170</v>
      </c>
      <c r="E106" s="18">
        <f t="shared" si="7"/>
        <v>10</v>
      </c>
      <c r="F106" s="23">
        <v>152</v>
      </c>
      <c r="G106" s="10">
        <v>178</v>
      </c>
      <c r="H106" s="18">
        <v>161</v>
      </c>
      <c r="I106" s="23">
        <f t="shared" si="8"/>
        <v>491</v>
      </c>
      <c r="J106" s="20">
        <f t="shared" si="9"/>
        <v>521</v>
      </c>
      <c r="K106" s="23">
        <f>K105</f>
        <v>885</v>
      </c>
      <c r="L106" s="36">
        <f>L105</f>
        <v>966</v>
      </c>
    </row>
    <row r="107" spans="1:12" ht="17.25" customHeight="1">
      <c r="A107" s="38"/>
      <c r="B107" s="6" t="s">
        <v>46</v>
      </c>
      <c r="C107" s="8" t="s">
        <v>12</v>
      </c>
      <c r="D107" s="22">
        <v>104</v>
      </c>
      <c r="E107" s="17">
        <f t="shared" si="7"/>
        <v>53</v>
      </c>
      <c r="F107" s="22">
        <v>129</v>
      </c>
      <c r="G107" s="7">
        <v>106</v>
      </c>
      <c r="H107" s="17">
        <v>106</v>
      </c>
      <c r="I107" s="22">
        <f t="shared" si="8"/>
        <v>341</v>
      </c>
      <c r="J107" s="19">
        <f t="shared" si="9"/>
        <v>500</v>
      </c>
      <c r="K107" s="22">
        <f>I107+I108</f>
        <v>920</v>
      </c>
      <c r="L107" s="34">
        <f>J107+J108</f>
        <v>1088</v>
      </c>
    </row>
    <row r="108" spans="1:12" ht="17.25" customHeight="1" thickBot="1">
      <c r="A108" s="38"/>
      <c r="B108" s="9" t="s">
        <v>47</v>
      </c>
      <c r="C108" s="11" t="s">
        <v>12</v>
      </c>
      <c r="D108" s="23">
        <v>181</v>
      </c>
      <c r="E108" s="18">
        <f t="shared" si="7"/>
        <v>3</v>
      </c>
      <c r="F108" s="23">
        <v>189</v>
      </c>
      <c r="G108" s="10">
        <v>225</v>
      </c>
      <c r="H108" s="18">
        <v>165</v>
      </c>
      <c r="I108" s="23">
        <f t="shared" si="8"/>
        <v>579</v>
      </c>
      <c r="J108" s="20">
        <f t="shared" si="9"/>
        <v>588</v>
      </c>
      <c r="K108" s="23">
        <f>K107</f>
        <v>920</v>
      </c>
      <c r="L108" s="36">
        <f>L107</f>
        <v>1088</v>
      </c>
    </row>
    <row r="109" spans="1:12" ht="17.25" customHeight="1">
      <c r="A109" s="38"/>
      <c r="B109" s="6" t="s">
        <v>42</v>
      </c>
      <c r="C109" s="8" t="s">
        <v>12</v>
      </c>
      <c r="D109" s="22">
        <v>156</v>
      </c>
      <c r="E109" s="17">
        <f t="shared" si="7"/>
        <v>19</v>
      </c>
      <c r="F109" s="22">
        <v>189</v>
      </c>
      <c r="G109" s="7">
        <v>128</v>
      </c>
      <c r="H109" s="17">
        <v>182</v>
      </c>
      <c r="I109" s="22">
        <f t="shared" si="8"/>
        <v>499</v>
      </c>
      <c r="J109" s="19">
        <f t="shared" si="9"/>
        <v>556</v>
      </c>
      <c r="K109" s="22">
        <f>I109+I110</f>
        <v>972</v>
      </c>
      <c r="L109" s="34">
        <f>J109+J110</f>
        <v>1098</v>
      </c>
    </row>
    <row r="110" spans="1:12" ht="17.25" customHeight="1" thickBot="1">
      <c r="A110" s="38"/>
      <c r="B110" s="9" t="s">
        <v>43</v>
      </c>
      <c r="C110" s="11" t="s">
        <v>12</v>
      </c>
      <c r="D110" s="23">
        <v>150</v>
      </c>
      <c r="E110" s="18">
        <f t="shared" si="7"/>
        <v>23</v>
      </c>
      <c r="F110" s="23">
        <v>157</v>
      </c>
      <c r="G110" s="10">
        <v>145</v>
      </c>
      <c r="H110" s="18">
        <v>171</v>
      </c>
      <c r="I110" s="23">
        <f t="shared" si="8"/>
        <v>473</v>
      </c>
      <c r="J110" s="20">
        <f t="shared" si="9"/>
        <v>542</v>
      </c>
      <c r="K110" s="23">
        <f>K109</f>
        <v>972</v>
      </c>
      <c r="L110" s="36">
        <f>L109</f>
        <v>1098</v>
      </c>
    </row>
    <row r="111" spans="1:12" ht="17.25" customHeight="1">
      <c r="A111" s="38"/>
      <c r="B111" s="6" t="s">
        <v>42</v>
      </c>
      <c r="C111" s="8" t="s">
        <v>12</v>
      </c>
      <c r="D111" s="22">
        <v>156</v>
      </c>
      <c r="E111" s="17">
        <f t="shared" si="7"/>
        <v>19</v>
      </c>
      <c r="F111" s="22">
        <v>160</v>
      </c>
      <c r="G111" s="7">
        <v>154</v>
      </c>
      <c r="H111" s="17">
        <v>151</v>
      </c>
      <c r="I111" s="22">
        <f t="shared" si="8"/>
        <v>465</v>
      </c>
      <c r="J111" s="19">
        <f t="shared" si="9"/>
        <v>522</v>
      </c>
      <c r="K111" s="22">
        <f>I111+I112</f>
        <v>957</v>
      </c>
      <c r="L111" s="34">
        <f>J111+J112</f>
        <v>1083</v>
      </c>
    </row>
    <row r="112" spans="1:12" ht="17.25" customHeight="1" thickBot="1">
      <c r="A112" s="38"/>
      <c r="B112" s="9" t="s">
        <v>43</v>
      </c>
      <c r="C112" s="11" t="s">
        <v>12</v>
      </c>
      <c r="D112" s="23">
        <v>150</v>
      </c>
      <c r="E112" s="18">
        <f t="shared" si="7"/>
        <v>23</v>
      </c>
      <c r="F112" s="23">
        <v>181</v>
      </c>
      <c r="G112" s="10">
        <v>166</v>
      </c>
      <c r="H112" s="18">
        <v>145</v>
      </c>
      <c r="I112" s="23">
        <f t="shared" si="8"/>
        <v>492</v>
      </c>
      <c r="J112" s="20">
        <f t="shared" si="9"/>
        <v>561</v>
      </c>
      <c r="K112" s="23">
        <f>K111</f>
        <v>957</v>
      </c>
      <c r="L112" s="36">
        <f>L111</f>
        <v>1083</v>
      </c>
    </row>
    <row r="113" spans="1:12" ht="17.25" customHeight="1">
      <c r="A113" s="38"/>
      <c r="B113" s="6" t="s">
        <v>26</v>
      </c>
      <c r="C113" s="8" t="s">
        <v>22</v>
      </c>
      <c r="D113" s="22">
        <v>171</v>
      </c>
      <c r="E113" s="17">
        <f t="shared" si="7"/>
        <v>9</v>
      </c>
      <c r="F113" s="15">
        <v>110</v>
      </c>
      <c r="G113" s="12">
        <v>158</v>
      </c>
      <c r="H113" s="16">
        <v>120</v>
      </c>
      <c r="I113" s="15">
        <f t="shared" si="8"/>
        <v>388</v>
      </c>
      <c r="J113" s="21">
        <f t="shared" si="9"/>
        <v>415</v>
      </c>
      <c r="K113" s="15">
        <f>I113+I114</f>
        <v>808</v>
      </c>
      <c r="L113" s="35">
        <f>J113+J114</f>
        <v>886</v>
      </c>
    </row>
    <row r="114" spans="1:12" ht="17.25" customHeight="1" thickBot="1">
      <c r="A114" s="38"/>
      <c r="B114" s="9" t="s">
        <v>21</v>
      </c>
      <c r="C114" s="11" t="s">
        <v>22</v>
      </c>
      <c r="D114" s="23">
        <v>159</v>
      </c>
      <c r="E114" s="18">
        <f t="shared" si="7"/>
        <v>17</v>
      </c>
      <c r="F114" s="15">
        <v>150</v>
      </c>
      <c r="G114" s="12">
        <v>117</v>
      </c>
      <c r="H114" s="16">
        <v>153</v>
      </c>
      <c r="I114" s="15">
        <f t="shared" si="8"/>
        <v>420</v>
      </c>
      <c r="J114" s="21">
        <f t="shared" si="9"/>
        <v>471</v>
      </c>
      <c r="K114" s="15">
        <f>K113</f>
        <v>808</v>
      </c>
      <c r="L114" s="35">
        <f>L113</f>
        <v>886</v>
      </c>
    </row>
    <row r="115" spans="1:12" ht="17.25" customHeight="1">
      <c r="A115" s="38"/>
      <c r="B115" s="6" t="s">
        <v>43</v>
      </c>
      <c r="C115" s="8" t="s">
        <v>12</v>
      </c>
      <c r="D115" s="22">
        <v>150</v>
      </c>
      <c r="E115" s="17">
        <f t="shared" si="7"/>
        <v>23</v>
      </c>
      <c r="F115" s="22">
        <v>168</v>
      </c>
      <c r="G115" s="7">
        <v>187</v>
      </c>
      <c r="H115" s="17">
        <v>136</v>
      </c>
      <c r="I115" s="22">
        <f t="shared" si="8"/>
        <v>491</v>
      </c>
      <c r="J115" s="19">
        <f t="shared" si="9"/>
        <v>560</v>
      </c>
      <c r="K115" s="22">
        <f>I115+I116</f>
        <v>911</v>
      </c>
      <c r="L115" s="34">
        <f>J115+J116</f>
        <v>1010</v>
      </c>
    </row>
    <row r="116" spans="1:12" ht="17.25" customHeight="1" thickBot="1">
      <c r="A116" s="38"/>
      <c r="B116" s="9" t="s">
        <v>19</v>
      </c>
      <c r="C116" s="11" t="s">
        <v>12</v>
      </c>
      <c r="D116" s="23">
        <v>170</v>
      </c>
      <c r="E116" s="18">
        <f t="shared" si="7"/>
        <v>10</v>
      </c>
      <c r="F116" s="23">
        <v>145</v>
      </c>
      <c r="G116" s="10">
        <v>136</v>
      </c>
      <c r="H116" s="18">
        <v>139</v>
      </c>
      <c r="I116" s="23">
        <f t="shared" si="8"/>
        <v>420</v>
      </c>
      <c r="J116" s="20">
        <f t="shared" si="9"/>
        <v>450</v>
      </c>
      <c r="K116" s="23">
        <f>K115</f>
        <v>911</v>
      </c>
      <c r="L116" s="36">
        <f>L115</f>
        <v>1010</v>
      </c>
    </row>
    <row r="117" spans="1:12" ht="17.25" customHeight="1">
      <c r="A117" s="38"/>
      <c r="B117" s="6" t="s">
        <v>43</v>
      </c>
      <c r="C117" s="8" t="s">
        <v>12</v>
      </c>
      <c r="D117" s="22">
        <v>150</v>
      </c>
      <c r="E117" s="17">
        <f t="shared" si="7"/>
        <v>23</v>
      </c>
      <c r="F117" s="22">
        <v>166</v>
      </c>
      <c r="G117" s="7">
        <v>137</v>
      </c>
      <c r="H117" s="17">
        <v>135</v>
      </c>
      <c r="I117" s="22">
        <f t="shared" si="8"/>
        <v>438</v>
      </c>
      <c r="J117" s="19">
        <f t="shared" si="9"/>
        <v>507</v>
      </c>
      <c r="K117" s="22">
        <f>I117+I118</f>
        <v>848</v>
      </c>
      <c r="L117" s="34">
        <f>J117+J118</f>
        <v>947</v>
      </c>
    </row>
    <row r="118" spans="1:12" ht="17.25" customHeight="1" thickBot="1">
      <c r="A118" s="38"/>
      <c r="B118" s="9" t="s">
        <v>19</v>
      </c>
      <c r="C118" s="14" t="s">
        <v>12</v>
      </c>
      <c r="D118" s="23">
        <v>170</v>
      </c>
      <c r="E118" s="18">
        <f t="shared" si="7"/>
        <v>10</v>
      </c>
      <c r="F118" s="23">
        <v>178</v>
      </c>
      <c r="G118" s="10">
        <v>119</v>
      </c>
      <c r="H118" s="18">
        <v>113</v>
      </c>
      <c r="I118" s="23">
        <f t="shared" si="8"/>
        <v>410</v>
      </c>
      <c r="J118" s="20">
        <f t="shared" si="9"/>
        <v>440</v>
      </c>
      <c r="K118" s="23">
        <f>K117</f>
        <v>848</v>
      </c>
      <c r="L118" s="36">
        <f>L117</f>
        <v>947</v>
      </c>
    </row>
    <row r="119" spans="1:12" ht="17.25" customHeight="1">
      <c r="A119" s="38"/>
      <c r="B119" s="47" t="s">
        <v>40</v>
      </c>
      <c r="C119" s="8" t="s">
        <v>44</v>
      </c>
      <c r="D119" s="22">
        <v>135</v>
      </c>
      <c r="E119" s="17">
        <f t="shared" si="7"/>
        <v>33</v>
      </c>
      <c r="F119" s="22">
        <v>140</v>
      </c>
      <c r="G119" s="7">
        <v>115</v>
      </c>
      <c r="H119" s="17">
        <v>152</v>
      </c>
      <c r="I119" s="22">
        <f t="shared" si="8"/>
        <v>407</v>
      </c>
      <c r="J119" s="19">
        <f t="shared" si="9"/>
        <v>506</v>
      </c>
      <c r="K119" s="22">
        <f>I119+I120</f>
        <v>879</v>
      </c>
      <c r="L119" s="34">
        <f>J119+J120</f>
        <v>1023</v>
      </c>
    </row>
    <row r="120" spans="1:12" ht="17.25" customHeight="1" thickBot="1">
      <c r="A120" s="38"/>
      <c r="B120" s="48" t="s">
        <v>41</v>
      </c>
      <c r="C120" s="11" t="s">
        <v>44</v>
      </c>
      <c r="D120" s="23">
        <v>162</v>
      </c>
      <c r="E120" s="18">
        <f t="shared" si="7"/>
        <v>15</v>
      </c>
      <c r="F120" s="23">
        <v>145</v>
      </c>
      <c r="G120" s="10">
        <v>172</v>
      </c>
      <c r="H120" s="18">
        <v>155</v>
      </c>
      <c r="I120" s="23">
        <f t="shared" si="8"/>
        <v>472</v>
      </c>
      <c r="J120" s="20">
        <f t="shared" si="9"/>
        <v>517</v>
      </c>
      <c r="K120" s="23">
        <f>K119</f>
        <v>879</v>
      </c>
      <c r="L120" s="36">
        <f>L119</f>
        <v>1023</v>
      </c>
    </row>
    <row r="121" spans="1:12" ht="17.25" customHeight="1">
      <c r="A121" s="38"/>
      <c r="B121" s="47" t="s">
        <v>19</v>
      </c>
      <c r="C121" s="8" t="s">
        <v>12</v>
      </c>
      <c r="D121" s="22">
        <v>170</v>
      </c>
      <c r="E121" s="17">
        <f t="shared" si="7"/>
        <v>10</v>
      </c>
      <c r="F121" s="22">
        <v>148</v>
      </c>
      <c r="G121" s="7">
        <v>135</v>
      </c>
      <c r="H121" s="17">
        <v>173</v>
      </c>
      <c r="I121" s="22">
        <f t="shared" si="8"/>
        <v>456</v>
      </c>
      <c r="J121" s="19">
        <f t="shared" si="9"/>
        <v>486</v>
      </c>
      <c r="K121" s="22">
        <f>I121+I122</f>
        <v>908</v>
      </c>
      <c r="L121" s="34">
        <f>J121+J122</f>
        <v>1040</v>
      </c>
    </row>
    <row r="122" spans="1:12" ht="17.25" customHeight="1" thickBot="1">
      <c r="A122" s="38"/>
      <c r="B122" s="48" t="s">
        <v>30</v>
      </c>
      <c r="C122" s="11" t="s">
        <v>12</v>
      </c>
      <c r="D122" s="23">
        <v>134</v>
      </c>
      <c r="E122" s="18">
        <f t="shared" si="7"/>
        <v>34</v>
      </c>
      <c r="F122" s="23">
        <v>138</v>
      </c>
      <c r="G122" s="10">
        <v>152</v>
      </c>
      <c r="H122" s="18">
        <v>162</v>
      </c>
      <c r="I122" s="23">
        <f t="shared" si="8"/>
        <v>452</v>
      </c>
      <c r="J122" s="20">
        <f t="shared" si="9"/>
        <v>554</v>
      </c>
      <c r="K122" s="23">
        <f>K121</f>
        <v>908</v>
      </c>
      <c r="L122" s="36">
        <f>L121</f>
        <v>1040</v>
      </c>
    </row>
    <row r="123" spans="1:12" ht="17.25" customHeight="1">
      <c r="A123" s="38"/>
      <c r="B123" s="6" t="s">
        <v>19</v>
      </c>
      <c r="C123" s="8" t="s">
        <v>12</v>
      </c>
      <c r="D123" s="22">
        <v>170</v>
      </c>
      <c r="E123" s="17">
        <f t="shared" si="7"/>
        <v>10</v>
      </c>
      <c r="F123" s="22">
        <v>170</v>
      </c>
      <c r="G123" s="7">
        <v>159</v>
      </c>
      <c r="H123" s="17">
        <v>166</v>
      </c>
      <c r="I123" s="22">
        <f t="shared" si="8"/>
        <v>495</v>
      </c>
      <c r="J123" s="19">
        <f t="shared" si="9"/>
        <v>525</v>
      </c>
      <c r="K123" s="22">
        <f>I123+I124</f>
        <v>1100</v>
      </c>
      <c r="L123" s="34">
        <f>J123+J124</f>
        <v>1199</v>
      </c>
    </row>
    <row r="124" spans="1:12" ht="17.25" customHeight="1" thickBot="1">
      <c r="A124" s="38"/>
      <c r="B124" s="9" t="s">
        <v>43</v>
      </c>
      <c r="C124" s="11" t="s">
        <v>12</v>
      </c>
      <c r="D124" s="23">
        <v>150</v>
      </c>
      <c r="E124" s="18">
        <f t="shared" si="7"/>
        <v>23</v>
      </c>
      <c r="F124" s="23">
        <v>178</v>
      </c>
      <c r="G124" s="10">
        <v>192</v>
      </c>
      <c r="H124" s="18">
        <v>235</v>
      </c>
      <c r="I124" s="23">
        <f t="shared" si="8"/>
        <v>605</v>
      </c>
      <c r="J124" s="20">
        <f t="shared" si="9"/>
        <v>674</v>
      </c>
      <c r="K124" s="23">
        <f>K123</f>
        <v>1100</v>
      </c>
      <c r="L124" s="36">
        <f>L123</f>
        <v>1199</v>
      </c>
    </row>
    <row r="125" spans="1:12" ht="17.25" customHeight="1">
      <c r="A125" s="38"/>
      <c r="B125" s="6" t="s">
        <v>19</v>
      </c>
      <c r="C125" s="8" t="s">
        <v>12</v>
      </c>
      <c r="D125" s="22">
        <v>170</v>
      </c>
      <c r="E125" s="17">
        <f t="shared" si="7"/>
        <v>10</v>
      </c>
      <c r="F125" s="22">
        <v>167</v>
      </c>
      <c r="G125" s="7">
        <v>144</v>
      </c>
      <c r="H125" s="17">
        <v>176</v>
      </c>
      <c r="I125" s="22">
        <f t="shared" si="8"/>
        <v>487</v>
      </c>
      <c r="J125" s="19">
        <f t="shared" si="9"/>
        <v>517</v>
      </c>
      <c r="K125" s="22">
        <f>I125+I126</f>
        <v>1043</v>
      </c>
      <c r="L125" s="34">
        <f>J125+J126</f>
        <v>1142</v>
      </c>
    </row>
    <row r="126" spans="1:12" ht="17.25" customHeight="1" thickBot="1">
      <c r="A126" s="38"/>
      <c r="B126" s="9" t="s">
        <v>43</v>
      </c>
      <c r="C126" s="14" t="s">
        <v>12</v>
      </c>
      <c r="D126" s="23">
        <v>150</v>
      </c>
      <c r="E126" s="18">
        <f t="shared" si="7"/>
        <v>23</v>
      </c>
      <c r="F126" s="23">
        <v>188</v>
      </c>
      <c r="G126" s="10">
        <v>167</v>
      </c>
      <c r="H126" s="18">
        <v>201</v>
      </c>
      <c r="I126" s="23">
        <f t="shared" si="8"/>
        <v>556</v>
      </c>
      <c r="J126" s="20">
        <f t="shared" si="9"/>
        <v>625</v>
      </c>
      <c r="K126" s="23">
        <f>K125</f>
        <v>1043</v>
      </c>
      <c r="L126" s="36">
        <f>L125</f>
        <v>1142</v>
      </c>
    </row>
    <row r="127" spans="1:12" ht="17.25" customHeight="1">
      <c r="A127" s="38"/>
      <c r="B127" s="6" t="s">
        <v>43</v>
      </c>
      <c r="C127" s="8" t="s">
        <v>12</v>
      </c>
      <c r="D127" s="22">
        <v>150</v>
      </c>
      <c r="E127" s="17">
        <f t="shared" si="7"/>
        <v>23</v>
      </c>
      <c r="F127" s="22">
        <v>175</v>
      </c>
      <c r="G127" s="7">
        <v>177</v>
      </c>
      <c r="H127" s="17">
        <v>170</v>
      </c>
      <c r="I127" s="22">
        <f t="shared" si="8"/>
        <v>522</v>
      </c>
      <c r="J127" s="19">
        <f t="shared" si="9"/>
        <v>591</v>
      </c>
      <c r="K127" s="22">
        <f>I127+I128</f>
        <v>1020</v>
      </c>
      <c r="L127" s="34">
        <f>J127+J128</f>
        <v>1119</v>
      </c>
    </row>
    <row r="128" spans="1:12" ht="17.25" customHeight="1" thickBot="1">
      <c r="A128" s="38"/>
      <c r="B128" s="9" t="s">
        <v>19</v>
      </c>
      <c r="C128" s="11" t="s">
        <v>12</v>
      </c>
      <c r="D128" s="23">
        <v>170</v>
      </c>
      <c r="E128" s="18">
        <f t="shared" si="7"/>
        <v>10</v>
      </c>
      <c r="F128" s="23">
        <v>158</v>
      </c>
      <c r="G128" s="10">
        <v>183</v>
      </c>
      <c r="H128" s="18">
        <v>157</v>
      </c>
      <c r="I128" s="23">
        <f t="shared" si="8"/>
        <v>498</v>
      </c>
      <c r="J128" s="20">
        <f t="shared" si="9"/>
        <v>528</v>
      </c>
      <c r="K128" s="23">
        <f>K127</f>
        <v>1020</v>
      </c>
      <c r="L128" s="36">
        <f>L127</f>
        <v>1119</v>
      </c>
    </row>
    <row r="129" spans="1:12" ht="17.25" customHeight="1">
      <c r="A129" s="38"/>
      <c r="B129" s="6" t="s">
        <v>43</v>
      </c>
      <c r="C129" s="8" t="s">
        <v>12</v>
      </c>
      <c r="D129" s="22">
        <v>150</v>
      </c>
      <c r="E129" s="17">
        <f aca="true" t="shared" si="10" ref="E129:E142">IF((185-D129)*66%&lt;0,0,ROUND((185-D129)*66%,0))</f>
        <v>23</v>
      </c>
      <c r="F129" s="22">
        <v>158</v>
      </c>
      <c r="G129" s="7">
        <v>157</v>
      </c>
      <c r="H129" s="17">
        <v>213</v>
      </c>
      <c r="I129" s="22">
        <f t="shared" si="8"/>
        <v>528</v>
      </c>
      <c r="J129" s="19">
        <f t="shared" si="9"/>
        <v>597</v>
      </c>
      <c r="K129" s="22">
        <f>I129+I130</f>
        <v>1007</v>
      </c>
      <c r="L129" s="34">
        <f>J129+J130</f>
        <v>1133</v>
      </c>
    </row>
    <row r="130" spans="1:12" ht="17.25" customHeight="1" thickBot="1">
      <c r="A130" s="38"/>
      <c r="B130" s="9" t="s">
        <v>42</v>
      </c>
      <c r="C130" s="14" t="s">
        <v>12</v>
      </c>
      <c r="D130" s="23">
        <v>156</v>
      </c>
      <c r="E130" s="18">
        <f t="shared" si="10"/>
        <v>19</v>
      </c>
      <c r="F130" s="23">
        <v>143</v>
      </c>
      <c r="G130" s="10">
        <v>171</v>
      </c>
      <c r="H130" s="18">
        <v>165</v>
      </c>
      <c r="I130" s="23">
        <f t="shared" si="8"/>
        <v>479</v>
      </c>
      <c r="J130" s="20">
        <f t="shared" si="9"/>
        <v>536</v>
      </c>
      <c r="K130" s="23">
        <f>K129</f>
        <v>1007</v>
      </c>
      <c r="L130" s="36">
        <f>L129</f>
        <v>1133</v>
      </c>
    </row>
    <row r="131" spans="1:12" ht="17.25" customHeight="1">
      <c r="A131" s="38"/>
      <c r="B131" s="6" t="s">
        <v>43</v>
      </c>
      <c r="C131" s="8" t="s">
        <v>12</v>
      </c>
      <c r="D131" s="22">
        <v>150</v>
      </c>
      <c r="E131" s="16">
        <f t="shared" si="10"/>
        <v>23</v>
      </c>
      <c r="F131" s="15">
        <v>141</v>
      </c>
      <c r="G131" s="12">
        <v>165</v>
      </c>
      <c r="H131" s="16">
        <v>152</v>
      </c>
      <c r="I131" s="15">
        <f t="shared" si="8"/>
        <v>458</v>
      </c>
      <c r="J131" s="21">
        <f t="shared" si="9"/>
        <v>527</v>
      </c>
      <c r="K131" s="15">
        <f>I131+I132</f>
        <v>951</v>
      </c>
      <c r="L131" s="35">
        <f>J131+J132</f>
        <v>1077</v>
      </c>
    </row>
    <row r="132" spans="1:12" ht="17.25" customHeight="1" thickBot="1">
      <c r="A132" s="38"/>
      <c r="B132" s="9" t="s">
        <v>42</v>
      </c>
      <c r="C132" s="14" t="s">
        <v>12</v>
      </c>
      <c r="D132" s="23">
        <v>156</v>
      </c>
      <c r="E132" s="16">
        <f t="shared" si="10"/>
        <v>19</v>
      </c>
      <c r="F132" s="15">
        <v>154</v>
      </c>
      <c r="G132" s="12">
        <v>164</v>
      </c>
      <c r="H132" s="16">
        <v>175</v>
      </c>
      <c r="I132" s="15">
        <f t="shared" si="8"/>
        <v>493</v>
      </c>
      <c r="J132" s="21">
        <f t="shared" si="9"/>
        <v>550</v>
      </c>
      <c r="K132" s="15">
        <f>K131</f>
        <v>951</v>
      </c>
      <c r="L132" s="35">
        <f>L131</f>
        <v>1077</v>
      </c>
    </row>
    <row r="133" spans="1:12" ht="17.25" customHeight="1">
      <c r="A133" s="38"/>
      <c r="B133" s="6" t="s">
        <v>43</v>
      </c>
      <c r="C133" s="8" t="s">
        <v>12</v>
      </c>
      <c r="D133" s="22">
        <v>150</v>
      </c>
      <c r="E133" s="17">
        <f t="shared" si="10"/>
        <v>23</v>
      </c>
      <c r="F133" s="22">
        <v>121</v>
      </c>
      <c r="G133" s="7">
        <v>167</v>
      </c>
      <c r="H133" s="17">
        <v>199</v>
      </c>
      <c r="I133" s="22">
        <f t="shared" si="8"/>
        <v>487</v>
      </c>
      <c r="J133" s="19">
        <f t="shared" si="9"/>
        <v>556</v>
      </c>
      <c r="K133" s="22">
        <f>I133+I134</f>
        <v>948</v>
      </c>
      <c r="L133" s="34">
        <f>J133+J134</f>
        <v>1074</v>
      </c>
    </row>
    <row r="134" spans="1:12" ht="17.25" customHeight="1" thickBot="1">
      <c r="A134" s="38"/>
      <c r="B134" s="9" t="s">
        <v>42</v>
      </c>
      <c r="C134" s="11" t="s">
        <v>12</v>
      </c>
      <c r="D134" s="23">
        <v>156</v>
      </c>
      <c r="E134" s="18">
        <f t="shared" si="10"/>
        <v>19</v>
      </c>
      <c r="F134" s="23">
        <v>183</v>
      </c>
      <c r="G134" s="10">
        <v>135</v>
      </c>
      <c r="H134" s="18">
        <v>143</v>
      </c>
      <c r="I134" s="23">
        <f t="shared" si="8"/>
        <v>461</v>
      </c>
      <c r="J134" s="20">
        <f t="shared" si="9"/>
        <v>518</v>
      </c>
      <c r="K134" s="23">
        <f>K133</f>
        <v>948</v>
      </c>
      <c r="L134" s="36">
        <f>L133</f>
        <v>1074</v>
      </c>
    </row>
    <row r="135" spans="1:12" ht="17.25" customHeight="1">
      <c r="A135" s="38"/>
      <c r="B135" s="6" t="s">
        <v>57</v>
      </c>
      <c r="C135" s="8" t="s">
        <v>22</v>
      </c>
      <c r="D135" s="22">
        <v>153</v>
      </c>
      <c r="E135" s="17">
        <f t="shared" si="10"/>
        <v>21</v>
      </c>
      <c r="F135" s="22">
        <v>146</v>
      </c>
      <c r="G135" s="7">
        <v>115</v>
      </c>
      <c r="H135" s="17">
        <v>144</v>
      </c>
      <c r="I135" s="22">
        <f t="shared" si="8"/>
        <v>405</v>
      </c>
      <c r="J135" s="19">
        <f t="shared" si="9"/>
        <v>468</v>
      </c>
      <c r="K135" s="22">
        <f>I135+I136</f>
        <v>901</v>
      </c>
      <c r="L135" s="34">
        <f>J135+J136</f>
        <v>1039</v>
      </c>
    </row>
    <row r="136" spans="1:12" ht="17.25" customHeight="1" thickBot="1">
      <c r="A136" s="38"/>
      <c r="B136" s="9" t="s">
        <v>58</v>
      </c>
      <c r="C136" s="14" t="s">
        <v>22</v>
      </c>
      <c r="D136" s="23">
        <v>147</v>
      </c>
      <c r="E136" s="18">
        <f t="shared" si="10"/>
        <v>25</v>
      </c>
      <c r="F136" s="23">
        <v>162</v>
      </c>
      <c r="G136" s="10">
        <v>158</v>
      </c>
      <c r="H136" s="18">
        <v>176</v>
      </c>
      <c r="I136" s="23">
        <f t="shared" si="8"/>
        <v>496</v>
      </c>
      <c r="J136" s="20">
        <f t="shared" si="9"/>
        <v>571</v>
      </c>
      <c r="K136" s="23">
        <f>K135</f>
        <v>901</v>
      </c>
      <c r="L136" s="36">
        <f>L135</f>
        <v>1039</v>
      </c>
    </row>
    <row r="137" spans="1:12" ht="17.25" customHeight="1">
      <c r="A137" s="38"/>
      <c r="B137" s="6" t="s">
        <v>19</v>
      </c>
      <c r="C137" s="8" t="s">
        <v>12</v>
      </c>
      <c r="D137" s="22">
        <v>170</v>
      </c>
      <c r="E137" s="17">
        <f t="shared" si="10"/>
        <v>10</v>
      </c>
      <c r="F137" s="22">
        <v>154</v>
      </c>
      <c r="G137" s="7">
        <v>194</v>
      </c>
      <c r="H137" s="17">
        <v>162</v>
      </c>
      <c r="I137" s="22">
        <f t="shared" si="8"/>
        <v>510</v>
      </c>
      <c r="J137" s="19">
        <f t="shared" si="9"/>
        <v>540</v>
      </c>
      <c r="K137" s="22">
        <f>I137+I138</f>
        <v>1000</v>
      </c>
      <c r="L137" s="34">
        <f>J137+J138</f>
        <v>1099</v>
      </c>
    </row>
    <row r="138" spans="1:12" ht="17.25" customHeight="1" thickBot="1">
      <c r="A138" s="38"/>
      <c r="B138" s="13" t="s">
        <v>43</v>
      </c>
      <c r="C138" s="14" t="s">
        <v>12</v>
      </c>
      <c r="D138" s="23">
        <v>150</v>
      </c>
      <c r="E138" s="18">
        <f t="shared" si="10"/>
        <v>23</v>
      </c>
      <c r="F138" s="23">
        <v>167</v>
      </c>
      <c r="G138" s="10">
        <v>184</v>
      </c>
      <c r="H138" s="18">
        <v>139</v>
      </c>
      <c r="I138" s="23">
        <f t="shared" si="8"/>
        <v>490</v>
      </c>
      <c r="J138" s="20">
        <f t="shared" si="9"/>
        <v>559</v>
      </c>
      <c r="K138" s="23">
        <f>K137</f>
        <v>1000</v>
      </c>
      <c r="L138" s="36">
        <f>L137</f>
        <v>1099</v>
      </c>
    </row>
    <row r="139" spans="1:12" ht="17.25" customHeight="1">
      <c r="A139" s="38"/>
      <c r="B139" s="6" t="s">
        <v>65</v>
      </c>
      <c r="C139" s="8" t="s">
        <v>12</v>
      </c>
      <c r="D139" s="22">
        <v>177</v>
      </c>
      <c r="E139" s="17">
        <f t="shared" si="10"/>
        <v>5</v>
      </c>
      <c r="F139" s="22">
        <v>192</v>
      </c>
      <c r="G139" s="7">
        <v>173</v>
      </c>
      <c r="H139" s="17">
        <v>152</v>
      </c>
      <c r="I139" s="22">
        <f t="shared" si="8"/>
        <v>517</v>
      </c>
      <c r="J139" s="19">
        <f t="shared" si="9"/>
        <v>532</v>
      </c>
      <c r="K139" s="22">
        <f>I139+I140</f>
        <v>985</v>
      </c>
      <c r="L139" s="34">
        <f>J139+J140</f>
        <v>1069</v>
      </c>
    </row>
    <row r="140" spans="1:12" ht="17.25" customHeight="1" thickBot="1">
      <c r="A140" s="38"/>
      <c r="B140" s="9" t="s">
        <v>43</v>
      </c>
      <c r="C140" s="11" t="s">
        <v>12</v>
      </c>
      <c r="D140" s="23">
        <v>150</v>
      </c>
      <c r="E140" s="18">
        <f t="shared" si="10"/>
        <v>23</v>
      </c>
      <c r="F140" s="23">
        <v>125</v>
      </c>
      <c r="G140" s="10">
        <v>197</v>
      </c>
      <c r="H140" s="18">
        <v>146</v>
      </c>
      <c r="I140" s="23">
        <f t="shared" si="8"/>
        <v>468</v>
      </c>
      <c r="J140" s="20">
        <f t="shared" si="9"/>
        <v>537</v>
      </c>
      <c r="K140" s="23">
        <f>K139</f>
        <v>985</v>
      </c>
      <c r="L140" s="36">
        <f>L139</f>
        <v>1069</v>
      </c>
    </row>
    <row r="141" spans="1:12" ht="17.25" customHeight="1">
      <c r="A141" s="38"/>
      <c r="B141" s="6" t="s">
        <v>57</v>
      </c>
      <c r="C141" s="8" t="s">
        <v>22</v>
      </c>
      <c r="D141" s="22">
        <v>153</v>
      </c>
      <c r="E141" s="17">
        <f t="shared" si="10"/>
        <v>21</v>
      </c>
      <c r="F141" s="22">
        <v>150</v>
      </c>
      <c r="G141" s="7">
        <v>146</v>
      </c>
      <c r="H141" s="17">
        <v>151</v>
      </c>
      <c r="I141" s="22">
        <f>F141+G141+H141</f>
        <v>447</v>
      </c>
      <c r="J141" s="19">
        <f>3*E141+F141+G141+H141</f>
        <v>510</v>
      </c>
      <c r="K141" s="22">
        <f>I141+I142</f>
        <v>846</v>
      </c>
      <c r="L141" s="34">
        <f>J141+J142</f>
        <v>984</v>
      </c>
    </row>
    <row r="142" spans="1:12" ht="17.25" customHeight="1" thickBot="1">
      <c r="A142" s="38"/>
      <c r="B142" s="9" t="s">
        <v>58</v>
      </c>
      <c r="C142" s="14" t="s">
        <v>22</v>
      </c>
      <c r="D142" s="23">
        <v>147</v>
      </c>
      <c r="E142" s="18">
        <f t="shared" si="10"/>
        <v>25</v>
      </c>
      <c r="F142" s="23">
        <v>138</v>
      </c>
      <c r="G142" s="10">
        <v>146</v>
      </c>
      <c r="H142" s="18">
        <v>115</v>
      </c>
      <c r="I142" s="23">
        <f>F142+G142+H142</f>
        <v>399</v>
      </c>
      <c r="J142" s="20">
        <f>3*E142+F142+G142+H142</f>
        <v>474</v>
      </c>
      <c r="K142" s="23">
        <f>K141</f>
        <v>846</v>
      </c>
      <c r="L142" s="36">
        <f>L141</f>
        <v>984</v>
      </c>
    </row>
    <row r="143" spans="1:12" ht="17.25" customHeight="1">
      <c r="A143" s="38"/>
      <c r="B143" s="6"/>
      <c r="C143" s="8" t="s">
        <v>12</v>
      </c>
      <c r="D143" s="22">
        <v>200</v>
      </c>
      <c r="E143" s="17">
        <f>IF((185-D143)*66%&lt;0,0,ROUND((185-D143)*66%,0))</f>
        <v>0</v>
      </c>
      <c r="F143" s="22"/>
      <c r="G143" s="7"/>
      <c r="H143" s="17"/>
      <c r="I143" s="22">
        <f t="shared" si="8"/>
        <v>0</v>
      </c>
      <c r="J143" s="19">
        <f t="shared" si="9"/>
        <v>0</v>
      </c>
      <c r="K143" s="22">
        <f>I143+I144</f>
        <v>0</v>
      </c>
      <c r="L143" s="34">
        <f>J143+J144</f>
        <v>0</v>
      </c>
    </row>
    <row r="144" spans="1:12" ht="20.25" customHeight="1" thickBot="1">
      <c r="A144" s="38"/>
      <c r="B144" s="9"/>
      <c r="C144" s="11" t="s">
        <v>12</v>
      </c>
      <c r="D144" s="23">
        <v>200</v>
      </c>
      <c r="E144" s="18">
        <f>IF((185-D144)*66%&lt;0,0,ROUND((185-D144)*66%,0))</f>
        <v>0</v>
      </c>
      <c r="F144" s="23"/>
      <c r="G144" s="10"/>
      <c r="H144" s="18"/>
      <c r="I144" s="23">
        <f t="shared" si="8"/>
        <v>0</v>
      </c>
      <c r="J144" s="20">
        <f t="shared" si="9"/>
        <v>0</v>
      </c>
      <c r="K144" s="23">
        <f>K143</f>
        <v>0</v>
      </c>
      <c r="L144" s="36">
        <f>L143</f>
        <v>0</v>
      </c>
    </row>
    <row r="145" spans="1:12" ht="20.2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0.2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0.2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0.2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0.2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0.2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0.2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0.2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0.2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0.2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0.2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0.2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0.2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0.2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0.2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0.2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0.2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0.2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0.2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0.2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0.2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0.2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0.2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0.2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0.2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0.2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0.2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0.2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0.2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0.2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0.2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0.2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0.2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0.2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0.2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0.2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0.2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0.2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0.2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0.2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0.2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0.2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0.2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0.2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0.2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0.2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0.2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0.2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0.2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0.2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0.2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0.2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0.2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0.2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0.2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0.2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0.2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0.2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0.2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0.2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0.2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0.2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0.2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0.2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0.2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0.2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0.2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0.2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0.2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0.2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0.2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0.2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0.2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0.2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0.2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0.2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0.2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0.2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0.2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0.2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0.2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0.2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0.2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0.2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0.2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0.2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0.2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0.2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0.2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0.2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0.2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0.2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0.2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0.2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0.2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0.2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0.2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0.2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0.2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0.2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0.2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0.2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0.2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0.2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0.2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0.2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0.2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0.2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0.2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0.2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4.2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4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4.2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4.2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4.2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4.2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4.2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4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4.2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4.2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4.2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4.2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4.2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4.2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4.2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4.2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4.2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4.2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4.2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4.2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4.2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4.2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4.2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4.2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4.2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4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4.2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4.2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4.2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4.2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4.2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4.2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4.2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4.2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4.2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4.2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4.2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4.2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4.2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4.2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4.2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4.2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4.2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4.2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4.2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4.2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4.2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4.25">
      <c r="A302"/>
      <c r="B302"/>
      <c r="C302"/>
      <c r="D302"/>
      <c r="E302"/>
      <c r="F302"/>
      <c r="G302"/>
      <c r="H302"/>
      <c r="I302"/>
      <c r="J302"/>
      <c r="K302"/>
      <c r="L302"/>
    </row>
  </sheetData>
  <printOptions/>
  <pageMargins left="0.31" right="0.47" top="0.2" bottom="0.62" header="0.18" footer="0.6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</dc:creator>
  <cp:keywords/>
  <dc:description/>
  <cp:lastModifiedBy>JU</cp:lastModifiedBy>
  <cp:lastPrinted>2022-08-23T11:33:32Z</cp:lastPrinted>
  <dcterms:created xsi:type="dcterms:W3CDTF">2022-06-28T10:17:02Z</dcterms:created>
  <dcterms:modified xsi:type="dcterms:W3CDTF">2022-09-05T10:07:29Z</dcterms:modified>
  <cp:category/>
  <cp:version/>
  <cp:contentType/>
  <cp:contentStatus/>
</cp:coreProperties>
</file>